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иана\Desktop\новое меню\лагерь\"/>
    </mc:Choice>
  </mc:AlternateContent>
  <bookViews>
    <workbookView xWindow="0" yWindow="0" windowWidth="23040" windowHeight="9192"/>
  </bookViews>
  <sheets>
    <sheet name="Лист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K13" i="1"/>
  <c r="L13" i="1"/>
  <c r="M13" i="1"/>
  <c r="N13" i="1"/>
  <c r="O13" i="1"/>
  <c r="P13" i="1"/>
  <c r="D26" i="1"/>
  <c r="D27" i="1" s="1"/>
  <c r="E26" i="1"/>
  <c r="F26" i="1"/>
  <c r="F27" i="1" s="1"/>
  <c r="G26" i="1"/>
  <c r="H26" i="1"/>
  <c r="H27" i="1" s="1"/>
  <c r="I26" i="1"/>
  <c r="J26" i="1"/>
  <c r="J27" i="1" s="1"/>
  <c r="K26" i="1"/>
  <c r="L26" i="1"/>
  <c r="L27" i="1" s="1"/>
  <c r="M26" i="1"/>
  <c r="N26" i="1"/>
  <c r="N27" i="1" s="1"/>
  <c r="O26" i="1"/>
  <c r="P26" i="1"/>
  <c r="P27" i="1" s="1"/>
  <c r="E27" i="1"/>
  <c r="G27" i="1"/>
  <c r="I27" i="1"/>
  <c r="K27" i="1"/>
  <c r="M27" i="1"/>
  <c r="O27" i="1"/>
</calcChain>
</file>

<file path=xl/sharedStrings.xml><?xml version="1.0" encoding="utf-8"?>
<sst xmlns="http://schemas.openxmlformats.org/spreadsheetml/2006/main" count="39" uniqueCount="38">
  <si>
    <t>Итого день:</t>
  </si>
  <si>
    <t>Итого обед:</t>
  </si>
  <si>
    <t xml:space="preserve"> хлеб ржано-пшеничный</t>
  </si>
  <si>
    <t>Хлеб пшеничный</t>
  </si>
  <si>
    <t>Компот из сухофруктов</t>
  </si>
  <si>
    <t>Рисовым гарниром</t>
  </si>
  <si>
    <t>Котлета куриная</t>
  </si>
  <si>
    <t>Борщ с капустой с картофелем</t>
  </si>
  <si>
    <t>Винегрет овощной</t>
  </si>
  <si>
    <t>Обед</t>
  </si>
  <si>
    <t>Итого завтрак:</t>
  </si>
  <si>
    <t>Мандарин</t>
  </si>
  <si>
    <t>Печенье</t>
  </si>
  <si>
    <t>Чай с лимоном</t>
  </si>
  <si>
    <t>Суп молочный с макаронами</t>
  </si>
  <si>
    <t>Завтрак</t>
  </si>
  <si>
    <t>Fe</t>
  </si>
  <si>
    <t>Mg</t>
  </si>
  <si>
    <t>P</t>
  </si>
  <si>
    <t>Са</t>
  </si>
  <si>
    <t>Е</t>
  </si>
  <si>
    <t>А</t>
  </si>
  <si>
    <t>С</t>
  </si>
  <si>
    <r>
      <t>В</t>
    </r>
    <r>
      <rPr>
        <vertAlign val="subscript"/>
        <sz val="9"/>
        <color rgb="FF1D1B11"/>
        <rFont val="Times New Roman"/>
        <family val="1"/>
        <charset val="204"/>
      </rPr>
      <t>1</t>
    </r>
  </si>
  <si>
    <t>У</t>
  </si>
  <si>
    <t>Ж</t>
  </si>
  <si>
    <t>Б</t>
  </si>
  <si>
    <t>(мг)</t>
  </si>
  <si>
    <t>Цена, руб</t>
  </si>
  <si>
    <t>Минеральные вещества (мг)</t>
  </si>
  <si>
    <t>Витамины</t>
  </si>
  <si>
    <t>Энергетич. ценность (ккал)</t>
  </si>
  <si>
    <t>Пищевые вещества (г)</t>
  </si>
  <si>
    <t>Масса порции</t>
  </si>
  <si>
    <t>№ рецепт</t>
  </si>
  <si>
    <t>Прием пищи, наименование блюда</t>
  </si>
  <si>
    <t>№</t>
  </si>
  <si>
    <t xml:space="preserve">Неделя- 1;    День- 2    Вторник     Период: весенне- летний;      Возрастная категория: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</si>
</sst>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1D1B11"/>
      <name val="Times New Roman"/>
      <family val="1"/>
      <charset val="204"/>
    </font>
    <font>
      <b/>
      <sz val="9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1D1B11"/>
      <name val="Times New Roman"/>
      <family val="1"/>
      <charset val="204"/>
    </font>
    <font>
      <vertAlign val="subscript"/>
      <sz val="9"/>
      <color rgb="FF1D1B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horizontal="left" vertical="center" wrapText="1" indent="4"/>
    </xf>
    <xf numFmtId="0" fontId="7" fillId="0" borderId="6" xfId="0" applyFont="1" applyBorder="1" applyAlignment="1">
      <alignment horizontal="left" vertical="center" wrapText="1" indent="4"/>
    </xf>
    <xf numFmtId="0" fontId="7" fillId="0" borderId="7" xfId="0" applyFont="1" applyBorder="1" applyAlignment="1">
      <alignment horizontal="left" vertical="center" wrapText="1" indent="4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 indent="2"/>
    </xf>
    <xf numFmtId="0" fontId="7" fillId="0" borderId="8" xfId="0" applyFont="1" applyBorder="1" applyAlignment="1">
      <alignment horizontal="left" vertical="center" wrapText="1" indent="4"/>
    </xf>
    <xf numFmtId="0" fontId="7" fillId="0" borderId="9" xfId="0" applyFont="1" applyBorder="1" applyAlignment="1">
      <alignment horizontal="left" vertical="center" wrapText="1" indent="4"/>
    </xf>
    <xf numFmtId="0" fontId="7" fillId="0" borderId="10" xfId="0" applyFont="1" applyBorder="1" applyAlignment="1">
      <alignment horizontal="left" vertical="center" wrapText="1" indent="4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workbookViewId="0">
      <selection activeCell="T26" sqref="T26"/>
    </sheetView>
  </sheetViews>
  <sheetFormatPr defaultRowHeight="14.4" x14ac:dyDescent="0.3"/>
  <cols>
    <col min="1" max="1" width="4.109375" customWidth="1"/>
    <col min="2" max="2" width="24" customWidth="1"/>
    <col min="8" max="8" width="10.44140625" customWidth="1"/>
  </cols>
  <sheetData>
    <row r="1" spans="1:17" x14ac:dyDescent="0.3">
      <c r="B1" s="57" t="s">
        <v>37</v>
      </c>
      <c r="C1" s="57"/>
      <c r="D1" s="57"/>
      <c r="E1" s="57"/>
      <c r="F1" s="57"/>
      <c r="G1" s="57"/>
      <c r="H1" s="57"/>
      <c r="I1" s="57"/>
      <c r="J1" s="57"/>
    </row>
    <row r="2" spans="1:17" ht="15" thickBot="1" x14ac:dyDescent="0.35"/>
    <row r="3" spans="1:17" ht="16.5" customHeight="1" x14ac:dyDescent="0.3">
      <c r="A3" s="56" t="s">
        <v>36</v>
      </c>
      <c r="B3" s="54" t="s">
        <v>35</v>
      </c>
      <c r="C3" s="55" t="s">
        <v>34</v>
      </c>
      <c r="D3" s="54" t="s">
        <v>33</v>
      </c>
      <c r="E3" s="50" t="s">
        <v>32</v>
      </c>
      <c r="F3" s="49"/>
      <c r="G3" s="48"/>
      <c r="H3" s="54" t="s">
        <v>31</v>
      </c>
      <c r="I3" s="53" t="s">
        <v>30</v>
      </c>
      <c r="J3" s="52"/>
      <c r="K3" s="52"/>
      <c r="L3" s="51"/>
      <c r="M3" s="50" t="s">
        <v>29</v>
      </c>
      <c r="N3" s="49"/>
      <c r="O3" s="49"/>
      <c r="P3" s="48"/>
      <c r="Q3" s="47" t="s">
        <v>28</v>
      </c>
    </row>
    <row r="4" spans="1:17" ht="15" thickBot="1" x14ac:dyDescent="0.35">
      <c r="A4" s="46"/>
      <c r="B4" s="45"/>
      <c r="C4" s="20"/>
      <c r="D4" s="45"/>
      <c r="E4" s="41"/>
      <c r="F4" s="40"/>
      <c r="G4" s="39"/>
      <c r="H4" s="45"/>
      <c r="I4" s="44" t="s">
        <v>27</v>
      </c>
      <c r="J4" s="43"/>
      <c r="K4" s="43"/>
      <c r="L4" s="42"/>
      <c r="M4" s="41"/>
      <c r="N4" s="40"/>
      <c r="O4" s="40"/>
      <c r="P4" s="39"/>
      <c r="Q4" s="38"/>
    </row>
    <row r="5" spans="1:17" ht="15" thickBot="1" x14ac:dyDescent="0.35">
      <c r="A5" s="37"/>
      <c r="B5" s="35"/>
      <c r="C5" s="36"/>
      <c r="D5" s="35"/>
      <c r="E5" s="17" t="s">
        <v>26</v>
      </c>
      <c r="F5" s="17" t="s">
        <v>25</v>
      </c>
      <c r="G5" s="17" t="s">
        <v>24</v>
      </c>
      <c r="H5" s="35"/>
      <c r="I5" s="17" t="s">
        <v>23</v>
      </c>
      <c r="J5" s="17" t="s">
        <v>22</v>
      </c>
      <c r="K5" s="17" t="s">
        <v>21</v>
      </c>
      <c r="L5" s="17" t="s">
        <v>20</v>
      </c>
      <c r="M5" s="17" t="s">
        <v>19</v>
      </c>
      <c r="N5" s="17" t="s">
        <v>18</v>
      </c>
      <c r="O5" s="17" t="s">
        <v>17</v>
      </c>
      <c r="P5" s="34" t="s">
        <v>16</v>
      </c>
      <c r="Q5" s="33"/>
    </row>
    <row r="6" spans="1:17" ht="15" thickBot="1" x14ac:dyDescent="0.35">
      <c r="A6" s="32"/>
      <c r="B6" s="31" t="s">
        <v>15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15" thickBot="1" x14ac:dyDescent="0.35">
      <c r="A7" s="10">
        <v>1</v>
      </c>
      <c r="B7" s="18" t="s">
        <v>14</v>
      </c>
      <c r="C7" s="17">
        <v>53</v>
      </c>
      <c r="D7" s="7">
        <v>200</v>
      </c>
      <c r="E7" s="7">
        <v>5.58</v>
      </c>
      <c r="F7" s="7">
        <v>6.12</v>
      </c>
      <c r="G7" s="7">
        <v>19.72</v>
      </c>
      <c r="H7" s="7">
        <v>156.08000000000001</v>
      </c>
      <c r="I7" s="7">
        <v>0.12</v>
      </c>
      <c r="J7" s="7">
        <v>1.1399999999999999</v>
      </c>
      <c r="K7" s="7">
        <v>0.05</v>
      </c>
      <c r="L7" s="7">
        <v>0.39</v>
      </c>
      <c r="M7" s="7">
        <v>215.68</v>
      </c>
      <c r="N7" s="7">
        <v>181.45</v>
      </c>
      <c r="O7" s="7">
        <v>33.51</v>
      </c>
      <c r="P7" s="7">
        <v>0.69</v>
      </c>
      <c r="Q7" s="9"/>
    </row>
    <row r="8" spans="1:17" ht="15" thickBot="1" x14ac:dyDescent="0.35">
      <c r="A8" s="10">
        <v>2</v>
      </c>
      <c r="B8" s="9" t="s">
        <v>13</v>
      </c>
      <c r="C8" s="17">
        <v>294</v>
      </c>
      <c r="D8" s="17">
        <v>200</v>
      </c>
      <c r="E8" s="17">
        <v>7.0000000000000007E-2</v>
      </c>
      <c r="F8" s="17">
        <v>0.01</v>
      </c>
      <c r="G8" s="17">
        <v>15.31</v>
      </c>
      <c r="H8" s="17">
        <v>61.62</v>
      </c>
      <c r="I8" s="17"/>
      <c r="J8" s="17">
        <v>2.8</v>
      </c>
      <c r="K8" s="17"/>
      <c r="L8" s="17">
        <v>0.01</v>
      </c>
      <c r="M8" s="17">
        <v>6.25</v>
      </c>
      <c r="N8" s="17">
        <v>3.54</v>
      </c>
      <c r="O8" s="17">
        <v>2.34</v>
      </c>
      <c r="P8" s="17">
        <v>0.28999999999999998</v>
      </c>
      <c r="Q8" s="1"/>
    </row>
    <row r="9" spans="1:17" ht="24" customHeight="1" x14ac:dyDescent="0.3">
      <c r="A9" s="16">
        <v>3</v>
      </c>
      <c r="B9" s="30" t="s">
        <v>12</v>
      </c>
      <c r="C9" s="14"/>
      <c r="D9" s="14">
        <v>45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3"/>
    </row>
    <row r="10" spans="1:17" ht="8.25" customHeight="1" thickBot="1" x14ac:dyDescent="0.35">
      <c r="A10" s="10"/>
      <c r="B10" s="29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1"/>
    </row>
    <row r="11" spans="1:17" ht="15" thickBot="1" x14ac:dyDescent="0.35">
      <c r="A11" s="10">
        <v>4</v>
      </c>
      <c r="B11" s="9" t="s">
        <v>3</v>
      </c>
      <c r="C11" s="26"/>
      <c r="D11" s="7">
        <v>50</v>
      </c>
      <c r="E11" s="7">
        <v>4.05</v>
      </c>
      <c r="F11" s="7">
        <v>0.5</v>
      </c>
      <c r="G11" s="7">
        <v>24.4</v>
      </c>
      <c r="H11" s="7">
        <v>121.1</v>
      </c>
      <c r="I11" s="7"/>
      <c r="J11" s="7"/>
      <c r="K11" s="7"/>
      <c r="L11" s="7"/>
      <c r="M11" s="7"/>
      <c r="N11" s="7"/>
      <c r="O11" s="7"/>
      <c r="P11" s="7"/>
      <c r="Q11" s="1"/>
    </row>
    <row r="12" spans="1:17" ht="15" thickBot="1" x14ac:dyDescent="0.35">
      <c r="A12" s="10">
        <v>5</v>
      </c>
      <c r="B12" s="9" t="s">
        <v>11</v>
      </c>
      <c r="C12" s="7"/>
      <c r="D12" s="7">
        <v>100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"/>
    </row>
    <row r="13" spans="1:17" ht="15" thickBot="1" x14ac:dyDescent="0.35">
      <c r="A13" s="28"/>
      <c r="B13" s="27" t="s">
        <v>10</v>
      </c>
      <c r="C13" s="26"/>
      <c r="D13" s="2">
        <f>D7+D8+D9+D11+D12</f>
        <v>595</v>
      </c>
      <c r="E13" s="2">
        <f>E7+E8+E9+E11+E12</f>
        <v>9.6999999999999993</v>
      </c>
      <c r="F13" s="2">
        <f>F7+F8+F9+F11+F12</f>
        <v>6.63</v>
      </c>
      <c r="G13" s="2">
        <f>G7+G8+G9+G11+G12</f>
        <v>59.43</v>
      </c>
      <c r="H13" s="2">
        <f>H7+H8+H9+H11+H12</f>
        <v>338.8</v>
      </c>
      <c r="I13" s="2">
        <f>I7+I8+I9+I11+I12</f>
        <v>0.12</v>
      </c>
      <c r="J13" s="2">
        <f>J7+J8+J9+J11+J12</f>
        <v>3.9399999999999995</v>
      </c>
      <c r="K13" s="2">
        <f>SUM(K12+K11+K9+K8+K7)</f>
        <v>0.05</v>
      </c>
      <c r="L13" s="2">
        <f>L7+L8+L9+L11+L12</f>
        <v>0.4</v>
      </c>
      <c r="M13" s="2">
        <f>M7+M8+M9+M11+M12</f>
        <v>221.93</v>
      </c>
      <c r="N13" s="2">
        <f>N7+N8+N9+N11+N12</f>
        <v>184.98999999999998</v>
      </c>
      <c r="O13" s="2">
        <f>O7+O8+O9+O11+O12</f>
        <v>35.849999999999994</v>
      </c>
      <c r="P13" s="2">
        <f>P7+P8+P9+P11+P12</f>
        <v>0.98</v>
      </c>
      <c r="Q13" s="1"/>
    </row>
    <row r="14" spans="1:17" ht="15" thickBot="1" x14ac:dyDescent="0.35">
      <c r="A14" s="25"/>
      <c r="B14" s="3" t="s">
        <v>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6"/>
    </row>
    <row r="15" spans="1:17" ht="33.75" customHeight="1" thickBot="1" x14ac:dyDescent="0.35">
      <c r="A15" s="10">
        <v>1</v>
      </c>
      <c r="B15" s="18" t="s">
        <v>8</v>
      </c>
      <c r="C15" s="17">
        <v>1</v>
      </c>
      <c r="D15" s="17">
        <v>100</v>
      </c>
      <c r="E15" s="17">
        <v>1.26</v>
      </c>
      <c r="F15" s="17">
        <v>10.14</v>
      </c>
      <c r="G15" s="17">
        <v>8.32</v>
      </c>
      <c r="H15" s="17">
        <v>129.26</v>
      </c>
      <c r="I15" s="17">
        <v>0.04</v>
      </c>
      <c r="J15" s="17">
        <v>5.4</v>
      </c>
      <c r="K15" s="17">
        <v>0.2</v>
      </c>
      <c r="L15" s="17">
        <v>4.54</v>
      </c>
      <c r="M15" s="17">
        <v>21.4</v>
      </c>
      <c r="N15" s="17">
        <v>39.909999999999997</v>
      </c>
      <c r="O15" s="17">
        <v>18.03</v>
      </c>
      <c r="P15" s="17">
        <v>75</v>
      </c>
      <c r="Q15" s="9"/>
    </row>
    <row r="16" spans="1:17" ht="15" thickBot="1" x14ac:dyDescent="0.35">
      <c r="A16" s="10">
        <v>2</v>
      </c>
      <c r="B16" s="18" t="s">
        <v>7</v>
      </c>
      <c r="C16" s="17">
        <v>37</v>
      </c>
      <c r="D16" s="7">
        <v>250</v>
      </c>
      <c r="E16" s="7">
        <v>1.9</v>
      </c>
      <c r="F16" s="17">
        <v>6.66</v>
      </c>
      <c r="G16" s="17">
        <v>10.81</v>
      </c>
      <c r="H16" s="17">
        <v>111.11</v>
      </c>
      <c r="I16" s="17">
        <v>0.05</v>
      </c>
      <c r="J16" s="17">
        <v>8.25</v>
      </c>
      <c r="K16" s="17">
        <v>0.24</v>
      </c>
      <c r="L16" s="17">
        <v>1.53</v>
      </c>
      <c r="M16" s="17">
        <v>41.93</v>
      </c>
      <c r="N16" s="17">
        <v>48.81</v>
      </c>
      <c r="O16" s="17">
        <v>22.65</v>
      </c>
      <c r="P16" s="17">
        <v>1.01</v>
      </c>
      <c r="Q16" s="6"/>
    </row>
    <row r="17" spans="1:17" ht="23.25" customHeight="1" x14ac:dyDescent="0.3">
      <c r="A17" s="16">
        <v>3</v>
      </c>
      <c r="B17" s="24" t="s">
        <v>6</v>
      </c>
      <c r="C17" s="20">
        <v>209</v>
      </c>
      <c r="D17" s="14">
        <v>100</v>
      </c>
      <c r="E17" s="16">
        <v>11.02</v>
      </c>
      <c r="F17" s="16">
        <v>12.45</v>
      </c>
      <c r="G17" s="16">
        <v>7.52</v>
      </c>
      <c r="H17" s="16">
        <v>186.09</v>
      </c>
      <c r="I17" s="16">
        <v>0.06</v>
      </c>
      <c r="J17" s="16">
        <v>0.94</v>
      </c>
      <c r="K17" s="16">
        <v>0.06</v>
      </c>
      <c r="L17" s="16">
        <v>0.48</v>
      </c>
      <c r="M17" s="16">
        <v>12.51</v>
      </c>
      <c r="N17" s="16">
        <v>98.63</v>
      </c>
      <c r="O17" s="16">
        <v>13.68</v>
      </c>
      <c r="P17" s="16">
        <v>1.1000000000000001</v>
      </c>
      <c r="Q17" s="13"/>
    </row>
    <row r="18" spans="1:17" ht="7.5" customHeight="1" thickBot="1" x14ac:dyDescent="0.35">
      <c r="A18" s="22"/>
      <c r="B18" s="23"/>
      <c r="C18" s="17"/>
      <c r="D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1"/>
    </row>
    <row r="19" spans="1:17" x14ac:dyDescent="0.3">
      <c r="A19" s="22">
        <v>4</v>
      </c>
      <c r="B19" s="21" t="s">
        <v>5</v>
      </c>
      <c r="C19" s="20">
        <v>224</v>
      </c>
      <c r="D19" s="14">
        <v>180</v>
      </c>
      <c r="E19" s="16">
        <v>4.5999999999999996</v>
      </c>
      <c r="F19" s="16">
        <v>6.1</v>
      </c>
      <c r="G19" s="16">
        <v>48.33</v>
      </c>
      <c r="H19" s="16">
        <v>270.02</v>
      </c>
      <c r="I19" s="16">
        <v>0.04</v>
      </c>
      <c r="J19" s="14">
        <v>0</v>
      </c>
      <c r="K19" s="14">
        <v>0.04</v>
      </c>
      <c r="L19" s="16">
        <v>0.34</v>
      </c>
      <c r="M19" s="16">
        <v>5.5</v>
      </c>
      <c r="N19" s="16">
        <v>89.9</v>
      </c>
      <c r="O19" s="16">
        <v>29.2</v>
      </c>
      <c r="P19" s="16">
        <v>0.6</v>
      </c>
      <c r="Q19" s="13"/>
    </row>
    <row r="20" spans="1:17" ht="6.75" customHeight="1" thickBot="1" x14ac:dyDescent="0.35">
      <c r="A20" s="10"/>
      <c r="B20" s="19"/>
      <c r="C20" s="17"/>
      <c r="D20" s="12"/>
      <c r="E20" s="10"/>
      <c r="F20" s="10"/>
      <c r="G20" s="10"/>
      <c r="H20" s="10"/>
      <c r="I20" s="10"/>
      <c r="J20" s="12"/>
      <c r="K20" s="12"/>
      <c r="L20" s="10"/>
      <c r="M20" s="10"/>
      <c r="N20" s="10"/>
      <c r="O20" s="10"/>
      <c r="P20" s="10"/>
      <c r="Q20" s="11"/>
    </row>
    <row r="21" spans="1:17" ht="15" thickBot="1" x14ac:dyDescent="0.35">
      <c r="A21" s="12">
        <v>5</v>
      </c>
      <c r="B21" s="18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9"/>
    </row>
    <row r="22" spans="1:17" x14ac:dyDescent="0.3">
      <c r="A22" s="16">
        <v>6</v>
      </c>
      <c r="B22" s="15" t="s">
        <v>4</v>
      </c>
      <c r="C22" s="14">
        <v>283</v>
      </c>
      <c r="D22" s="14">
        <v>200</v>
      </c>
      <c r="E22" s="14">
        <v>0.56000000000000005</v>
      </c>
      <c r="F22" s="14"/>
      <c r="G22" s="14">
        <v>27.89</v>
      </c>
      <c r="H22" s="14">
        <v>113.79</v>
      </c>
      <c r="I22" s="14">
        <v>0.03</v>
      </c>
      <c r="J22" s="14">
        <v>1.22</v>
      </c>
      <c r="K22" s="14">
        <v>0.18</v>
      </c>
      <c r="L22" s="14">
        <v>1.68</v>
      </c>
      <c r="M22" s="14">
        <v>49.5</v>
      </c>
      <c r="N22" s="14">
        <v>44.53</v>
      </c>
      <c r="O22" s="14">
        <v>32.03</v>
      </c>
      <c r="P22" s="14">
        <v>1.02</v>
      </c>
      <c r="Q22" s="13"/>
    </row>
    <row r="23" spans="1:17" ht="6.75" customHeight="1" thickBot="1" x14ac:dyDescent="0.35">
      <c r="A23" s="10"/>
      <c r="B23" s="9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1"/>
    </row>
    <row r="24" spans="1:17" ht="15" thickBot="1" x14ac:dyDescent="0.35">
      <c r="A24" s="10">
        <v>6</v>
      </c>
      <c r="B24" s="9" t="s">
        <v>3</v>
      </c>
      <c r="C24" s="8"/>
      <c r="D24" s="7">
        <v>50</v>
      </c>
      <c r="E24" s="7">
        <v>4.8600000000000003</v>
      </c>
      <c r="F24" s="7">
        <v>0.6</v>
      </c>
      <c r="G24" s="7">
        <v>29.28</v>
      </c>
      <c r="H24" s="7">
        <v>145.19999999999999</v>
      </c>
      <c r="I24" s="7"/>
      <c r="J24" s="7"/>
      <c r="K24" s="7"/>
      <c r="L24" s="7"/>
      <c r="M24" s="7"/>
      <c r="N24" s="7"/>
      <c r="O24" s="7"/>
      <c r="P24" s="7"/>
      <c r="Q24" s="6"/>
    </row>
    <row r="25" spans="1:17" ht="15" thickBot="1" x14ac:dyDescent="0.35">
      <c r="A25" s="10">
        <v>7</v>
      </c>
      <c r="B25" s="9" t="s">
        <v>2</v>
      </c>
      <c r="C25" s="8"/>
      <c r="D25" s="7">
        <v>30</v>
      </c>
      <c r="E25" s="7">
        <v>1.95</v>
      </c>
      <c r="F25" s="7">
        <v>0.33</v>
      </c>
      <c r="G25" s="7">
        <v>12.45</v>
      </c>
      <c r="H25" s="7">
        <v>63.3</v>
      </c>
      <c r="I25" s="7"/>
      <c r="J25" s="7"/>
      <c r="K25" s="7"/>
      <c r="L25" s="7"/>
      <c r="M25" s="7"/>
      <c r="N25" s="7"/>
      <c r="O25" s="7"/>
      <c r="P25" s="7"/>
      <c r="Q25" s="6"/>
    </row>
    <row r="26" spans="1:17" ht="15" thickBot="1" x14ac:dyDescent="0.35">
      <c r="A26" s="4"/>
      <c r="B26" s="3" t="s">
        <v>1</v>
      </c>
      <c r="C26" s="1"/>
      <c r="D26" s="5">
        <f>D15+D16+D17+D19+D21+D22+D25+D24</f>
        <v>910</v>
      </c>
      <c r="E26" s="5">
        <f>E15+E16+E17+E19+E21+E22+E25</f>
        <v>21.29</v>
      </c>
      <c r="F26" s="5">
        <f>F15+F16+F17+F19+F21+F22+F25</f>
        <v>35.68</v>
      </c>
      <c r="G26" s="5">
        <f>G15+G16+G17+G19+G21+G22+G25</f>
        <v>115.32000000000001</v>
      </c>
      <c r="H26" s="5">
        <f>H15+H16+H17+H19+H21+H22+H25</f>
        <v>873.56999999999994</v>
      </c>
      <c r="I26" s="5">
        <f>I15+I16+I17+I19+I21+I22+I25</f>
        <v>0.22</v>
      </c>
      <c r="J26" s="5">
        <f>J15+J16+J17+J19+J21+J22+J25</f>
        <v>15.81</v>
      </c>
      <c r="K26" s="5">
        <f>SUM(K25+K24+K22+K21+K19+K17+K16+K15)</f>
        <v>0.72</v>
      </c>
      <c r="L26" s="5">
        <f>L15+L16+L17+L19+L21+L22+L25</f>
        <v>8.57</v>
      </c>
      <c r="M26" s="5">
        <f>M15+M16+M17+M19+M21+M22+M25</f>
        <v>130.84</v>
      </c>
      <c r="N26" s="5">
        <f>N15+N16+N17+N19+N21+N22+N25</f>
        <v>321.77999999999997</v>
      </c>
      <c r="O26" s="5">
        <f>O15+O16+O17+O19+O21+O22+O25</f>
        <v>115.59</v>
      </c>
      <c r="P26" s="5">
        <f>P15+P16+P17+P19+P21+P22+P25</f>
        <v>78.72999999999999</v>
      </c>
      <c r="Q26" s="1"/>
    </row>
    <row r="27" spans="1:17" ht="15" thickBot="1" x14ac:dyDescent="0.35">
      <c r="A27" s="4"/>
      <c r="B27" s="3" t="s">
        <v>0</v>
      </c>
      <c r="C27" s="1"/>
      <c r="D27" s="1">
        <f>SUM(D26+D13)</f>
        <v>1505</v>
      </c>
      <c r="E27" s="2">
        <f>E13+E26</f>
        <v>30.99</v>
      </c>
      <c r="F27" s="2">
        <f>F13+F26</f>
        <v>42.31</v>
      </c>
      <c r="G27" s="2">
        <f>G13+G26</f>
        <v>174.75</v>
      </c>
      <c r="H27" s="2">
        <f>H13+H26</f>
        <v>1212.3699999999999</v>
      </c>
      <c r="I27" s="2">
        <f>I13+I26</f>
        <v>0.33999999999999997</v>
      </c>
      <c r="J27" s="2">
        <f>J13+J26</f>
        <v>19.75</v>
      </c>
      <c r="K27" s="2">
        <f>SUM(K26+K13)</f>
        <v>0.77</v>
      </c>
      <c r="L27" s="2">
        <f>L13+L26</f>
        <v>8.9700000000000006</v>
      </c>
      <c r="M27" s="2">
        <f>M13+M26</f>
        <v>352.77</v>
      </c>
      <c r="N27" s="2">
        <f>N13+N26</f>
        <v>506.77</v>
      </c>
      <c r="O27" s="2">
        <f>O13+O26</f>
        <v>151.44</v>
      </c>
      <c r="P27" s="2">
        <f>P13+P26</f>
        <v>79.709999999999994</v>
      </c>
      <c r="Q27" s="1"/>
    </row>
  </sheetData>
  <mergeCells count="14">
    <mergeCell ref="B1:J1"/>
    <mergeCell ref="Q19:Q20"/>
    <mergeCell ref="Q17:Q18"/>
    <mergeCell ref="Q9:Q10"/>
    <mergeCell ref="M3:P4"/>
    <mergeCell ref="Q3:Q5"/>
    <mergeCell ref="I3:L3"/>
    <mergeCell ref="I4:L4"/>
    <mergeCell ref="A3:A5"/>
    <mergeCell ref="B3:B5"/>
    <mergeCell ref="D3:D5"/>
    <mergeCell ref="E3:G4"/>
    <mergeCell ref="H3:H5"/>
    <mergeCell ref="Q22:Q23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cp:lastModifiedBy>Диана</cp:lastModifiedBy>
  <dcterms:created xsi:type="dcterms:W3CDTF">2024-06-05T14:08:58Z</dcterms:created>
  <dcterms:modified xsi:type="dcterms:W3CDTF">2024-06-05T14:10:16Z</dcterms:modified>
</cp:coreProperties>
</file>