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ана\Desktop\новое меню\лагерь\"/>
    </mc:Choice>
  </mc:AlternateContent>
  <bookViews>
    <workbookView xWindow="0" yWindow="0" windowWidth="23040" windowHeight="9192"/>
  </bookViews>
  <sheets>
    <sheet name="Лист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D26" i="1"/>
  <c r="D27" i="1" s="1"/>
  <c r="E26" i="1"/>
  <c r="F26" i="1"/>
  <c r="F27" i="1" s="1"/>
  <c r="G26" i="1"/>
  <c r="H26" i="1"/>
  <c r="H27" i="1" s="1"/>
  <c r="I26" i="1"/>
  <c r="J26" i="1"/>
  <c r="J27" i="1" s="1"/>
  <c r="K26" i="1"/>
  <c r="L26" i="1"/>
  <c r="L27" i="1" s="1"/>
  <c r="M26" i="1"/>
  <c r="N26" i="1"/>
  <c r="N27" i="1" s="1"/>
  <c r="O26" i="1"/>
  <c r="P26" i="1"/>
  <c r="P27" i="1" s="1"/>
  <c r="E27" i="1"/>
  <c r="G27" i="1"/>
  <c r="I27" i="1"/>
  <c r="K27" i="1"/>
  <c r="M27" i="1"/>
  <c r="O27" i="1"/>
</calcChain>
</file>

<file path=xl/sharedStrings.xml><?xml version="1.0" encoding="utf-8"?>
<sst xmlns="http://schemas.openxmlformats.org/spreadsheetml/2006/main" count="39" uniqueCount="38">
  <si>
    <t>Итого день:</t>
  </si>
  <si>
    <t>Итого обед:</t>
  </si>
  <si>
    <t>Компот из апельсинов и яблок</t>
  </si>
  <si>
    <t>Хлеб пшеничный</t>
  </si>
  <si>
    <t>Хлеб ржано-пшеничный</t>
  </si>
  <si>
    <t>Апельсины</t>
  </si>
  <si>
    <t>макароны отварные</t>
  </si>
  <si>
    <t>Птица отварная</t>
  </si>
  <si>
    <t>Суп картофельный с макаронными изделиями</t>
  </si>
  <si>
    <t>Салат из  белокоч. капусты с  морковью  и яблоками</t>
  </si>
  <si>
    <t>Обед</t>
  </si>
  <si>
    <t>Итого завтрак:</t>
  </si>
  <si>
    <t>Кисель из концентрата плодового или ягодного</t>
  </si>
  <si>
    <t>Омлет натуральный</t>
  </si>
  <si>
    <t>Бутерброд с повидлой</t>
  </si>
  <si>
    <t>Завтрак</t>
  </si>
  <si>
    <t>Fe</t>
  </si>
  <si>
    <t>Mg</t>
  </si>
  <si>
    <t>P</t>
  </si>
  <si>
    <t>Са</t>
  </si>
  <si>
    <t>Е</t>
  </si>
  <si>
    <t>А</t>
  </si>
  <si>
    <t>С</t>
  </si>
  <si>
    <r>
      <t>В</t>
    </r>
    <r>
      <rPr>
        <vertAlign val="subscript"/>
        <sz val="9"/>
        <color rgb="FF1D1B11"/>
        <rFont val="Times New Roman"/>
        <family val="1"/>
        <charset val="204"/>
      </rPr>
      <t>1</t>
    </r>
  </si>
  <si>
    <t>У</t>
  </si>
  <si>
    <t>Ж</t>
  </si>
  <si>
    <t>Б</t>
  </si>
  <si>
    <t>(мг)</t>
  </si>
  <si>
    <t>Цена, руб</t>
  </si>
  <si>
    <t>Минеральные вещества (мг)</t>
  </si>
  <si>
    <t>Витамины</t>
  </si>
  <si>
    <t>Энергетич. ценность (ккал)</t>
  </si>
  <si>
    <t>Пищевые вещества (г)</t>
  </si>
  <si>
    <t>Масса порци и</t>
  </si>
  <si>
    <t>№ рецеп т.</t>
  </si>
  <si>
    <t>Прием пищи, наименование блюда</t>
  </si>
  <si>
    <t>№</t>
  </si>
  <si>
    <t xml:space="preserve">Неделя- 1;  День-3         Среда       Период: весенне- летний;        Возростная категория: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</si>
</sst>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1D1B11"/>
      <name val="Times New Roman"/>
      <family val="1"/>
      <charset val="204"/>
    </font>
    <font>
      <b/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9"/>
      <color rgb="FF1D1B11"/>
      <name val="Times New Roman"/>
      <family val="1"/>
      <charset val="204"/>
    </font>
    <font>
      <sz val="9"/>
      <color rgb="FF1D1B11"/>
      <name val="Calibri"/>
      <family val="2"/>
      <charset val="204"/>
    </font>
    <font>
      <sz val="8"/>
      <color theme="1"/>
      <name val="Times New Roman"/>
      <family val="1"/>
      <charset val="204"/>
    </font>
    <font>
      <vertAlign val="subscript"/>
      <sz val="9"/>
      <color rgb="FF1D1B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5"/>
    </xf>
    <xf numFmtId="0" fontId="6" fillId="0" borderId="6" xfId="0" applyFont="1" applyBorder="1" applyAlignment="1">
      <alignment horizontal="left" vertical="center" wrapText="1" indent="5"/>
    </xf>
    <xf numFmtId="0" fontId="6" fillId="0" borderId="7" xfId="0" applyFont="1" applyBorder="1" applyAlignment="1">
      <alignment horizontal="left" vertical="center" wrapText="1" indent="5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4"/>
    </xf>
    <xf numFmtId="0" fontId="6" fillId="0" borderId="6" xfId="0" applyFont="1" applyBorder="1" applyAlignment="1">
      <alignment horizontal="left" vertical="center" wrapText="1" indent="4"/>
    </xf>
    <xf numFmtId="0" fontId="6" fillId="0" borderId="7" xfId="0" applyFont="1" applyBorder="1" applyAlignment="1">
      <alignment horizontal="left" vertical="center" wrapText="1" indent="4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 indent="5"/>
    </xf>
    <xf numFmtId="0" fontId="6" fillId="0" borderId="9" xfId="0" applyFont="1" applyBorder="1" applyAlignment="1">
      <alignment horizontal="left" vertical="center" wrapText="1" indent="5"/>
    </xf>
    <xf numFmtId="0" fontId="6" fillId="0" borderId="10" xfId="0" applyFont="1" applyBorder="1" applyAlignment="1">
      <alignment horizontal="left" vertical="center" wrapText="1" indent="5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4"/>
    </xf>
    <xf numFmtId="0" fontId="6" fillId="0" borderId="9" xfId="0" applyFont="1" applyBorder="1" applyAlignment="1">
      <alignment horizontal="left" vertical="center" wrapText="1" indent="4"/>
    </xf>
    <xf numFmtId="0" fontId="6" fillId="0" borderId="10" xfId="0" applyFont="1" applyBorder="1" applyAlignment="1">
      <alignment horizontal="left" vertical="center" wrapText="1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selection activeCell="D14" sqref="D14"/>
    </sheetView>
  </sheetViews>
  <sheetFormatPr defaultRowHeight="14.4" x14ac:dyDescent="0.3"/>
  <cols>
    <col min="1" max="1" width="4.6640625" customWidth="1"/>
    <col min="2" max="2" width="24.33203125" customWidth="1"/>
    <col min="8" max="8" width="10.44140625" customWidth="1"/>
  </cols>
  <sheetData>
    <row r="1" spans="1:17" x14ac:dyDescent="0.3">
      <c r="B1" t="s">
        <v>37</v>
      </c>
    </row>
    <row r="2" spans="1:17" ht="15" thickBot="1" x14ac:dyDescent="0.35"/>
    <row r="3" spans="1:17" ht="16.5" customHeight="1" x14ac:dyDescent="0.3">
      <c r="A3" s="48" t="s">
        <v>36</v>
      </c>
      <c r="B3" s="16" t="s">
        <v>35</v>
      </c>
      <c r="C3" s="16" t="s">
        <v>34</v>
      </c>
      <c r="D3" s="16" t="s">
        <v>33</v>
      </c>
      <c r="E3" s="57" t="s">
        <v>32</v>
      </c>
      <c r="F3" s="56"/>
      <c r="G3" s="55"/>
      <c r="H3" s="16" t="s">
        <v>31</v>
      </c>
      <c r="I3" s="54" t="s">
        <v>30</v>
      </c>
      <c r="J3" s="53"/>
      <c r="K3" s="53"/>
      <c r="L3" s="52"/>
      <c r="M3" s="51" t="s">
        <v>29</v>
      </c>
      <c r="N3" s="50"/>
      <c r="O3" s="50"/>
      <c r="P3" s="49"/>
      <c r="Q3" s="48" t="s">
        <v>28</v>
      </c>
    </row>
    <row r="4" spans="1:17" ht="15" thickBot="1" x14ac:dyDescent="0.35">
      <c r="A4" s="37"/>
      <c r="B4" s="44"/>
      <c r="C4" s="44"/>
      <c r="D4" s="44"/>
      <c r="E4" s="47"/>
      <c r="F4" s="46"/>
      <c r="G4" s="45"/>
      <c r="H4" s="44"/>
      <c r="I4" s="43" t="s">
        <v>27</v>
      </c>
      <c r="J4" s="42"/>
      <c r="K4" s="42"/>
      <c r="L4" s="41"/>
      <c r="M4" s="40"/>
      <c r="N4" s="39"/>
      <c r="O4" s="39"/>
      <c r="P4" s="38"/>
      <c r="Q4" s="37"/>
    </row>
    <row r="5" spans="1:17" ht="15" thickBot="1" x14ac:dyDescent="0.35">
      <c r="A5" s="36"/>
      <c r="B5" s="12"/>
      <c r="C5" s="12"/>
      <c r="D5" s="12"/>
      <c r="E5" s="19" t="s">
        <v>26</v>
      </c>
      <c r="F5" s="19" t="s">
        <v>25</v>
      </c>
      <c r="G5" s="19" t="s">
        <v>24</v>
      </c>
      <c r="H5" s="12"/>
      <c r="I5" s="19" t="s">
        <v>23</v>
      </c>
      <c r="J5" s="19" t="s">
        <v>22</v>
      </c>
      <c r="K5" s="19" t="s">
        <v>21</v>
      </c>
      <c r="L5" s="19" t="s">
        <v>20</v>
      </c>
      <c r="M5" s="19" t="s">
        <v>19</v>
      </c>
      <c r="N5" s="19" t="s">
        <v>18</v>
      </c>
      <c r="O5" s="19" t="s">
        <v>17</v>
      </c>
      <c r="P5" s="19" t="s">
        <v>16</v>
      </c>
      <c r="Q5" s="36"/>
    </row>
    <row r="6" spans="1:17" ht="15" thickBot="1" x14ac:dyDescent="0.35">
      <c r="A6" s="35"/>
      <c r="B6" s="34" t="s">
        <v>15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20.25" customHeight="1" x14ac:dyDescent="0.3">
      <c r="A7" s="23">
        <v>1</v>
      </c>
      <c r="B7" s="32" t="s">
        <v>14</v>
      </c>
      <c r="C7" s="31">
        <v>381</v>
      </c>
      <c r="D7" s="14">
        <v>60</v>
      </c>
      <c r="E7" s="14">
        <v>1.72</v>
      </c>
      <c r="F7" s="23">
        <v>4.2</v>
      </c>
      <c r="G7" s="23">
        <v>32.9</v>
      </c>
      <c r="H7" s="23">
        <v>176.3</v>
      </c>
      <c r="I7" s="23">
        <v>0.04</v>
      </c>
      <c r="J7" s="23">
        <v>0.84</v>
      </c>
      <c r="K7" s="23">
        <v>0.02</v>
      </c>
      <c r="L7" s="23">
        <v>0.33</v>
      </c>
      <c r="M7" s="23">
        <v>12.4</v>
      </c>
      <c r="N7" s="23">
        <v>39.4</v>
      </c>
      <c r="O7" s="23">
        <v>12.58</v>
      </c>
      <c r="P7" s="23">
        <v>1.1399999999999999</v>
      </c>
      <c r="Q7" s="13"/>
    </row>
    <row r="8" spans="1:17" ht="15" thickBot="1" x14ac:dyDescent="0.35">
      <c r="A8" s="8"/>
      <c r="B8" s="30"/>
      <c r="C8" s="29"/>
      <c r="D8" s="10"/>
      <c r="E8" s="10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9"/>
    </row>
    <row r="9" spans="1:17" ht="15" thickBot="1" x14ac:dyDescent="0.35">
      <c r="A9" s="8">
        <v>2</v>
      </c>
      <c r="B9" s="21" t="s">
        <v>13</v>
      </c>
      <c r="C9" s="27">
        <v>132</v>
      </c>
      <c r="D9" s="19">
        <v>65</v>
      </c>
      <c r="E9" s="19">
        <v>5.82</v>
      </c>
      <c r="F9" s="19">
        <v>9.02</v>
      </c>
      <c r="G9" s="19">
        <v>1.52</v>
      </c>
      <c r="H9" s="19">
        <v>110.54</v>
      </c>
      <c r="I9" s="19">
        <v>0.04</v>
      </c>
      <c r="J9" s="19">
        <v>0.33</v>
      </c>
      <c r="K9" s="19">
        <v>0.13</v>
      </c>
      <c r="L9" s="19">
        <v>0.28999999999999998</v>
      </c>
      <c r="M9" s="19">
        <v>53.2</v>
      </c>
      <c r="N9" s="19">
        <v>100.8</v>
      </c>
      <c r="O9" s="19">
        <v>8.33</v>
      </c>
      <c r="P9" s="19">
        <v>1.1399999999999999</v>
      </c>
      <c r="Q9" s="6"/>
    </row>
    <row r="10" spans="1:17" ht="30" customHeight="1" thickBot="1" x14ac:dyDescent="0.35">
      <c r="A10" s="8">
        <v>3</v>
      </c>
      <c r="B10" s="6" t="s">
        <v>12</v>
      </c>
      <c r="C10" s="6">
        <v>274</v>
      </c>
      <c r="D10" s="7">
        <v>200</v>
      </c>
      <c r="E10" s="7">
        <v>1.36</v>
      </c>
      <c r="F10" s="7">
        <v>0</v>
      </c>
      <c r="G10" s="7">
        <v>29.02</v>
      </c>
      <c r="H10" s="7">
        <v>116.19</v>
      </c>
      <c r="I10" s="7">
        <v>0</v>
      </c>
      <c r="J10" s="7">
        <v>0</v>
      </c>
      <c r="K10" s="7">
        <v>0</v>
      </c>
      <c r="L10" s="7">
        <v>0</v>
      </c>
      <c r="M10" s="7">
        <v>9.9</v>
      </c>
      <c r="N10" s="7">
        <v>18.48</v>
      </c>
      <c r="O10" s="7">
        <v>0</v>
      </c>
      <c r="P10" s="7">
        <v>0.03</v>
      </c>
      <c r="Q10" s="6"/>
    </row>
    <row r="11" spans="1:17" ht="29.25" customHeight="1" thickBot="1" x14ac:dyDescent="0.35">
      <c r="A11" s="8">
        <v>4</v>
      </c>
      <c r="B11" s="6" t="s">
        <v>3</v>
      </c>
      <c r="C11" s="1"/>
      <c r="D11" s="7">
        <v>50</v>
      </c>
      <c r="E11" s="7">
        <v>4.05</v>
      </c>
      <c r="F11" s="7">
        <v>0.5</v>
      </c>
      <c r="G11" s="7">
        <v>24.4</v>
      </c>
      <c r="H11" s="7">
        <v>121.1</v>
      </c>
      <c r="I11" s="7"/>
      <c r="J11" s="7"/>
      <c r="K11" s="7"/>
      <c r="L11" s="7"/>
      <c r="M11" s="7"/>
      <c r="N11" s="7"/>
      <c r="O11" s="7"/>
      <c r="P11" s="7"/>
      <c r="Q11" s="1"/>
    </row>
    <row r="12" spans="1:17" ht="15" thickBot="1" x14ac:dyDescent="0.35">
      <c r="A12" s="25"/>
      <c r="B12" s="26" t="s">
        <v>11</v>
      </c>
      <c r="C12" s="1"/>
      <c r="D12" s="2">
        <f>D7+D8+D9+D10+D11</f>
        <v>375</v>
      </c>
      <c r="E12" s="2">
        <f>E7+E8+E9+E10+E11</f>
        <v>12.95</v>
      </c>
      <c r="F12" s="2">
        <f>F7+F8+F9+F10+F11</f>
        <v>13.719999999999999</v>
      </c>
      <c r="G12" s="2">
        <f>G7+G8+G9+G10+G11</f>
        <v>87.84</v>
      </c>
      <c r="H12" s="2">
        <f>H7+H8+H9+H10+H11</f>
        <v>524.13</v>
      </c>
      <c r="I12" s="2">
        <f>I7+I8+I9+I10+I11</f>
        <v>0.08</v>
      </c>
      <c r="J12" s="2">
        <f>J7+J8+J9+J10+J11</f>
        <v>1.17</v>
      </c>
      <c r="K12" s="2">
        <f>SUM(K11+K10+K9+K7)</f>
        <v>0.15</v>
      </c>
      <c r="L12" s="2">
        <f>L7+L8+L9+L10+L11</f>
        <v>0.62</v>
      </c>
      <c r="M12" s="2">
        <f>M7+M8+M9+M10+M11</f>
        <v>75.500000000000014</v>
      </c>
      <c r="N12" s="2">
        <f>N7+N8+N9+N10+N11</f>
        <v>158.67999999999998</v>
      </c>
      <c r="O12" s="2">
        <f>O7+O8+O9+O10+O11</f>
        <v>20.91</v>
      </c>
      <c r="P12" s="2">
        <f>P7+P8+P9+P10+P11</f>
        <v>2.3099999999999996</v>
      </c>
      <c r="Q12" s="1"/>
    </row>
    <row r="13" spans="1:17" ht="15" thickBot="1" x14ac:dyDescent="0.35">
      <c r="A13" s="25"/>
      <c r="B13" s="1"/>
      <c r="C13" s="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1"/>
    </row>
    <row r="14" spans="1:17" ht="15" thickBot="1" x14ac:dyDescent="0.35">
      <c r="A14" s="25"/>
      <c r="B14" s="3" t="s">
        <v>10</v>
      </c>
      <c r="C14" s="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"/>
    </row>
    <row r="15" spans="1:17" ht="24.6" thickBot="1" x14ac:dyDescent="0.35">
      <c r="A15" s="23">
        <v>1</v>
      </c>
      <c r="B15" s="6" t="s">
        <v>9</v>
      </c>
      <c r="C15" s="14">
        <v>3</v>
      </c>
      <c r="D15" s="14">
        <v>100</v>
      </c>
      <c r="E15" s="14">
        <v>2.74</v>
      </c>
      <c r="F15" s="14">
        <v>20.3</v>
      </c>
      <c r="G15" s="14">
        <v>12.16</v>
      </c>
      <c r="H15" s="14">
        <v>242.3</v>
      </c>
      <c r="I15" s="14">
        <v>0.04</v>
      </c>
      <c r="J15" s="14">
        <v>28.65</v>
      </c>
      <c r="K15" s="14">
        <v>0.4</v>
      </c>
      <c r="L15" s="14">
        <v>4.58</v>
      </c>
      <c r="M15" s="14">
        <v>35.96</v>
      </c>
      <c r="N15" s="14">
        <v>31.07</v>
      </c>
      <c r="O15" s="14">
        <v>18.52</v>
      </c>
      <c r="P15" s="14">
        <v>0.92</v>
      </c>
      <c r="Q15" s="13"/>
    </row>
    <row r="16" spans="1:17" ht="6.75" customHeight="1" thickBot="1" x14ac:dyDescent="0.35">
      <c r="A16" s="8"/>
      <c r="B16" s="21"/>
      <c r="C16" s="8"/>
      <c r="D16" s="11"/>
      <c r="E16" s="8"/>
      <c r="F16" s="8"/>
      <c r="G16" s="8"/>
      <c r="H16" s="8"/>
      <c r="I16" s="11"/>
      <c r="J16" s="8"/>
      <c r="K16" s="8"/>
      <c r="L16" s="11"/>
      <c r="M16" s="8"/>
      <c r="N16" s="11"/>
      <c r="O16" s="8"/>
      <c r="P16" s="8"/>
      <c r="Q16" s="9"/>
    </row>
    <row r="17" spans="1:17" ht="24.6" thickBot="1" x14ac:dyDescent="0.35">
      <c r="A17" s="8">
        <v>2</v>
      </c>
      <c r="B17" s="6" t="s">
        <v>8</v>
      </c>
      <c r="C17" s="7">
        <v>47</v>
      </c>
      <c r="D17" s="7">
        <v>250</v>
      </c>
      <c r="E17" s="7">
        <v>2.83</v>
      </c>
      <c r="F17" s="7">
        <v>2.86</v>
      </c>
      <c r="G17" s="7">
        <v>21.76</v>
      </c>
      <c r="H17" s="7">
        <v>124.09</v>
      </c>
      <c r="I17" s="20">
        <v>0.13</v>
      </c>
      <c r="J17" s="7">
        <v>10.119999999999999</v>
      </c>
      <c r="K17" s="7">
        <v>0.24</v>
      </c>
      <c r="L17" s="20">
        <v>0.4</v>
      </c>
      <c r="M17" s="7">
        <v>22.83</v>
      </c>
      <c r="N17" s="20">
        <v>69.89</v>
      </c>
      <c r="O17" s="7">
        <v>29.09</v>
      </c>
      <c r="P17" s="7">
        <v>1.1299999999999999</v>
      </c>
      <c r="Q17" s="1"/>
    </row>
    <row r="18" spans="1:17" ht="15" thickBot="1" x14ac:dyDescent="0.35">
      <c r="A18" s="16">
        <v>3</v>
      </c>
      <c r="B18" s="22" t="s">
        <v>7</v>
      </c>
      <c r="C18" s="19">
        <v>212</v>
      </c>
      <c r="D18" s="7">
        <v>120</v>
      </c>
      <c r="E18" s="7">
        <v>18.22</v>
      </c>
      <c r="F18" s="19">
        <v>18.22</v>
      </c>
      <c r="G18" s="19">
        <v>0.97</v>
      </c>
      <c r="H18" s="19">
        <v>242.68</v>
      </c>
      <c r="I18" s="20">
        <v>7.0000000000000007E-2</v>
      </c>
      <c r="J18" s="19">
        <v>0.97</v>
      </c>
      <c r="K18" s="19">
        <v>0.13</v>
      </c>
      <c r="L18" s="20">
        <v>56</v>
      </c>
      <c r="M18" s="19">
        <v>19.45</v>
      </c>
      <c r="N18" s="19">
        <v>169.8</v>
      </c>
      <c r="O18" s="19">
        <v>19.45</v>
      </c>
      <c r="P18" s="19">
        <v>1.65</v>
      </c>
      <c r="Q18" s="1"/>
    </row>
    <row r="19" spans="1:17" ht="17.25" customHeight="1" thickBot="1" x14ac:dyDescent="0.35">
      <c r="A19" s="12"/>
      <c r="B19" s="21" t="s">
        <v>6</v>
      </c>
      <c r="C19" s="19">
        <v>227</v>
      </c>
      <c r="D19" s="7">
        <v>200</v>
      </c>
      <c r="E19" s="19">
        <v>5.52</v>
      </c>
      <c r="F19" s="19">
        <v>5.29</v>
      </c>
      <c r="G19" s="19">
        <v>35.299999999999997</v>
      </c>
      <c r="H19" s="19">
        <v>211.09</v>
      </c>
      <c r="I19" s="20">
        <v>0.12</v>
      </c>
      <c r="J19" s="19">
        <v>0</v>
      </c>
      <c r="K19" s="19">
        <v>0.04</v>
      </c>
      <c r="L19" s="20">
        <v>1.32</v>
      </c>
      <c r="M19" s="19">
        <v>17.46</v>
      </c>
      <c r="N19" s="20">
        <v>73.7</v>
      </c>
      <c r="O19" s="19">
        <v>20.58</v>
      </c>
      <c r="P19" s="19">
        <v>1.54</v>
      </c>
      <c r="Q19" s="1"/>
    </row>
    <row r="20" spans="1:17" x14ac:dyDescent="0.3">
      <c r="A20" s="16">
        <v>4</v>
      </c>
      <c r="B20" s="15" t="s">
        <v>5</v>
      </c>
      <c r="C20" s="18"/>
      <c r="D20" s="18">
        <v>100</v>
      </c>
      <c r="E20" s="18"/>
      <c r="F20" s="18"/>
      <c r="G20" s="18"/>
      <c r="H20" s="18"/>
      <c r="I20" s="18"/>
      <c r="J20" s="18"/>
      <c r="K20" s="14"/>
      <c r="L20" s="18"/>
      <c r="M20" s="18"/>
      <c r="N20" s="18"/>
      <c r="O20" s="18"/>
      <c r="P20" s="18"/>
      <c r="Q20" s="13"/>
    </row>
    <row r="21" spans="1:17" ht="15" thickBot="1" x14ac:dyDescent="0.35">
      <c r="A21" s="12"/>
      <c r="B21" s="6"/>
      <c r="C21" s="17"/>
      <c r="D21" s="17"/>
      <c r="E21" s="17"/>
      <c r="F21" s="17"/>
      <c r="G21" s="17"/>
      <c r="H21" s="17"/>
      <c r="I21" s="17"/>
      <c r="J21" s="17"/>
      <c r="K21" s="11"/>
      <c r="L21" s="17"/>
      <c r="M21" s="17"/>
      <c r="N21" s="17"/>
      <c r="O21" s="17"/>
      <c r="P21" s="17"/>
      <c r="Q21" s="9"/>
    </row>
    <row r="22" spans="1:17" x14ac:dyDescent="0.3">
      <c r="A22" s="16">
        <v>5</v>
      </c>
      <c r="B22" s="15" t="s">
        <v>4</v>
      </c>
      <c r="C22" s="14"/>
      <c r="D22" s="14">
        <v>30</v>
      </c>
      <c r="E22" s="14">
        <v>1.95</v>
      </c>
      <c r="F22" s="14">
        <v>0.33</v>
      </c>
      <c r="G22" s="14">
        <v>12.45</v>
      </c>
      <c r="H22" s="14">
        <v>63.3</v>
      </c>
      <c r="I22" s="14"/>
      <c r="J22" s="14"/>
      <c r="K22" s="14"/>
      <c r="L22" s="14"/>
      <c r="M22" s="14"/>
      <c r="N22" s="14"/>
      <c r="O22" s="14"/>
      <c r="P22" s="14"/>
      <c r="Q22" s="13"/>
    </row>
    <row r="23" spans="1:17" ht="15" thickBot="1" x14ac:dyDescent="0.35">
      <c r="A23" s="12"/>
      <c r="B23" s="6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9"/>
    </row>
    <row r="24" spans="1:17" ht="15" thickBot="1" x14ac:dyDescent="0.35">
      <c r="A24" s="8">
        <v>6</v>
      </c>
      <c r="B24" s="6" t="s">
        <v>3</v>
      </c>
      <c r="C24" s="6"/>
      <c r="D24" s="7">
        <v>50</v>
      </c>
      <c r="E24" s="7">
        <v>4.05</v>
      </c>
      <c r="F24" s="7">
        <v>0.5</v>
      </c>
      <c r="G24" s="7">
        <v>24.4</v>
      </c>
      <c r="H24" s="7">
        <v>121.1</v>
      </c>
      <c r="I24" s="7"/>
      <c r="J24" s="7"/>
      <c r="K24" s="7"/>
      <c r="L24" s="7"/>
      <c r="M24" s="7"/>
      <c r="N24" s="7"/>
      <c r="O24" s="7"/>
      <c r="P24" s="7"/>
      <c r="Q24" s="6"/>
    </row>
    <row r="25" spans="1:17" ht="15" thickBot="1" x14ac:dyDescent="0.35">
      <c r="A25" s="8">
        <v>7</v>
      </c>
      <c r="B25" s="6" t="s">
        <v>2</v>
      </c>
      <c r="C25" s="6">
        <v>278</v>
      </c>
      <c r="D25" s="7">
        <v>200</v>
      </c>
      <c r="E25" s="7">
        <v>0.48</v>
      </c>
      <c r="F25" s="7">
        <v>0.25</v>
      </c>
      <c r="G25" s="7">
        <v>26.81</v>
      </c>
      <c r="H25" s="7">
        <v>110.96</v>
      </c>
      <c r="I25" s="7">
        <v>0.03</v>
      </c>
      <c r="J25" s="7">
        <v>27</v>
      </c>
      <c r="K25" s="7"/>
      <c r="L25" s="7">
        <v>0.14000000000000001</v>
      </c>
      <c r="M25" s="7">
        <v>19</v>
      </c>
      <c r="N25" s="7">
        <v>12.5</v>
      </c>
      <c r="O25" s="7">
        <v>7.9</v>
      </c>
      <c r="P25" s="7">
        <v>0.84</v>
      </c>
      <c r="Q25" s="6"/>
    </row>
    <row r="26" spans="1:17" ht="15" thickBot="1" x14ac:dyDescent="0.35">
      <c r="A26" s="4"/>
      <c r="B26" s="3" t="s">
        <v>1</v>
      </c>
      <c r="C26" s="1"/>
      <c r="D26" s="5">
        <f>D15+D17+D18+D19+D20+D22+D25+D24</f>
        <v>1050</v>
      </c>
      <c r="E26" s="5">
        <f>E15+E17+E18+E19+E20+E22+E25</f>
        <v>31.74</v>
      </c>
      <c r="F26" s="5">
        <f>F15+F17+F18+F19+F20+F22+F25</f>
        <v>47.249999999999993</v>
      </c>
      <c r="G26" s="5">
        <f>G15+G17+G18+G19+G20+G22+G25</f>
        <v>109.45</v>
      </c>
      <c r="H26" s="5">
        <f>H15+H17+H18+H19+H20+H22+H25</f>
        <v>994.42</v>
      </c>
      <c r="I26" s="5">
        <f>I15+I17+I18+I19+I20+I22+I25</f>
        <v>0.39</v>
      </c>
      <c r="J26" s="5">
        <f>J15+J17+J18+J19+J20+J22+J25</f>
        <v>66.739999999999995</v>
      </c>
      <c r="K26" s="5">
        <f>SUM(K24+K23+K22+K21+K20+K19+K18+K17+K15)</f>
        <v>0.81</v>
      </c>
      <c r="L26" s="5">
        <f>L15+L17+L18+L19+L20+L22+L25</f>
        <v>62.440000000000005</v>
      </c>
      <c r="M26" s="5">
        <f>M15+M17+M18+M19+M20+M22+M25</f>
        <v>114.69999999999999</v>
      </c>
      <c r="N26" s="5">
        <f>N15+N17+N18+N19+N20+N22+N25</f>
        <v>356.96</v>
      </c>
      <c r="O26" s="5">
        <f>O15+O17+O18+O19+O20+O22+O25</f>
        <v>95.54</v>
      </c>
      <c r="P26" s="5">
        <f>P15+P17+P18+P19+P20+P22+P25</f>
        <v>6.08</v>
      </c>
      <c r="Q26" s="1"/>
    </row>
    <row r="27" spans="1:17" ht="15" thickBot="1" x14ac:dyDescent="0.35">
      <c r="A27" s="4"/>
      <c r="B27" s="3" t="s">
        <v>0</v>
      </c>
      <c r="C27" s="1"/>
      <c r="D27" s="1">
        <f>SUM(D26+D12)</f>
        <v>1425</v>
      </c>
      <c r="E27" s="2">
        <f>E12+E26</f>
        <v>44.69</v>
      </c>
      <c r="F27" s="2">
        <f>F12+F26</f>
        <v>60.969999999999992</v>
      </c>
      <c r="G27" s="2">
        <f>G12+G26</f>
        <v>197.29000000000002</v>
      </c>
      <c r="H27" s="2">
        <f>H12+H26</f>
        <v>1518.55</v>
      </c>
      <c r="I27" s="2">
        <f>I12+I26</f>
        <v>0.47000000000000003</v>
      </c>
      <c r="J27" s="2">
        <f>J12+J26</f>
        <v>67.91</v>
      </c>
      <c r="K27" s="2">
        <f>SUM(K26+K12)</f>
        <v>0.96000000000000008</v>
      </c>
      <c r="L27" s="2">
        <f>L12+L26</f>
        <v>63.06</v>
      </c>
      <c r="M27" s="2">
        <f>M12+M26</f>
        <v>190.2</v>
      </c>
      <c r="N27" s="2">
        <f>N12+N26</f>
        <v>515.64</v>
      </c>
      <c r="O27" s="2">
        <f>O12+O26</f>
        <v>116.45</v>
      </c>
      <c r="P27" s="2">
        <f>P12+P26</f>
        <v>8.39</v>
      </c>
      <c r="Q27" s="1"/>
    </row>
  </sheetData>
  <mergeCells count="30">
    <mergeCell ref="H3:H5"/>
    <mergeCell ref="I3:L3"/>
    <mergeCell ref="I4:L4"/>
    <mergeCell ref="M3:P4"/>
    <mergeCell ref="J20:J21"/>
    <mergeCell ref="Q15:Q16"/>
    <mergeCell ref="A22:A23"/>
    <mergeCell ref="Q7:Q8"/>
    <mergeCell ref="Q3:Q5"/>
    <mergeCell ref="Q20:Q21"/>
    <mergeCell ref="A3:A5"/>
    <mergeCell ref="B3:B5"/>
    <mergeCell ref="C3:C5"/>
    <mergeCell ref="D3:D5"/>
    <mergeCell ref="E3:G4"/>
    <mergeCell ref="L20:L21"/>
    <mergeCell ref="M20:M21"/>
    <mergeCell ref="N20:N21"/>
    <mergeCell ref="O20:O21"/>
    <mergeCell ref="P20:P21"/>
    <mergeCell ref="Q22:Q23"/>
    <mergeCell ref="G20:G21"/>
    <mergeCell ref="H20:H21"/>
    <mergeCell ref="I20:I21"/>
    <mergeCell ref="A18:A19"/>
    <mergeCell ref="A20:A21"/>
    <mergeCell ref="C20:C21"/>
    <mergeCell ref="D20:D21"/>
    <mergeCell ref="E20:E21"/>
    <mergeCell ref="F20:F2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Диана</cp:lastModifiedBy>
  <dcterms:created xsi:type="dcterms:W3CDTF">2024-06-05T14:09:44Z</dcterms:created>
  <dcterms:modified xsi:type="dcterms:W3CDTF">2024-06-05T14:10:07Z</dcterms:modified>
</cp:coreProperties>
</file>