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ана\Desktop\новое меню\лагерь\"/>
    </mc:Choice>
  </mc:AlternateContent>
  <bookViews>
    <workbookView xWindow="0" yWindow="0" windowWidth="23040" windowHeight="9192"/>
  </bookViews>
  <sheets>
    <sheet name="Лист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E27" i="1" s="1"/>
  <c r="F13" i="1"/>
  <c r="G13" i="1"/>
  <c r="G27" i="1" s="1"/>
  <c r="H13" i="1"/>
  <c r="I13" i="1"/>
  <c r="I27" i="1" s="1"/>
  <c r="J13" i="1"/>
  <c r="L13" i="1"/>
  <c r="L27" i="1" s="1"/>
  <c r="M13" i="1"/>
  <c r="N13" i="1"/>
  <c r="N27" i="1" s="1"/>
  <c r="O13" i="1"/>
  <c r="P13" i="1"/>
  <c r="P27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D27" i="1"/>
  <c r="F27" i="1"/>
  <c r="H27" i="1"/>
  <c r="J27" i="1"/>
  <c r="M27" i="1"/>
  <c r="O27" i="1"/>
</calcChain>
</file>

<file path=xl/sharedStrings.xml><?xml version="1.0" encoding="utf-8"?>
<sst xmlns="http://schemas.openxmlformats.org/spreadsheetml/2006/main" count="41" uniqueCount="40">
  <si>
    <r>
      <rPr>
        <b/>
        <sz val="9"/>
        <color theme="1"/>
        <rFont val="Times New Roman"/>
        <family val="1"/>
        <charset val="204"/>
      </rPr>
      <t>Итого день</t>
    </r>
    <r>
      <rPr>
        <sz val="9"/>
        <color theme="1"/>
        <rFont val="Times New Roman"/>
        <family val="1"/>
        <charset val="204"/>
      </rPr>
      <t>:</t>
    </r>
  </si>
  <si>
    <t>Итого обед:</t>
  </si>
  <si>
    <t>Компот из смеси сухофруктов</t>
  </si>
  <si>
    <t>Хлеб пшеничный</t>
  </si>
  <si>
    <t>Хлеб ржано-пшеничный</t>
  </si>
  <si>
    <t>Рис отварной</t>
  </si>
  <si>
    <t>Тефтели из говядины с рисом</t>
  </si>
  <si>
    <t>картофелем</t>
  </si>
  <si>
    <t>Щи из свежей капусты с</t>
  </si>
  <si>
    <t>Салат из свеклы с яблоком</t>
  </si>
  <si>
    <t>Обед</t>
  </si>
  <si>
    <t>Итого завтрак:</t>
  </si>
  <si>
    <t>Яблоко</t>
  </si>
  <si>
    <t>Вафли</t>
  </si>
  <si>
    <t>Йогурт</t>
  </si>
  <si>
    <t>Каша дружба</t>
  </si>
  <si>
    <t>Завтрак</t>
  </si>
  <si>
    <t>Fe</t>
  </si>
  <si>
    <t>Mg</t>
  </si>
  <si>
    <t>P</t>
  </si>
  <si>
    <t>Са</t>
  </si>
  <si>
    <t>Е</t>
  </si>
  <si>
    <t>А</t>
  </si>
  <si>
    <t>С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</si>
  <si>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</si>
  <si>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У</t>
  </si>
  <si>
    <t>Ж</t>
  </si>
  <si>
    <t>Б</t>
  </si>
  <si>
    <t>(мг)</t>
  </si>
  <si>
    <t>порц ии</t>
  </si>
  <si>
    <t>Цена, руб</t>
  </si>
  <si>
    <t>Минеральные вещества (мг)</t>
  </si>
  <si>
    <t>Витамины</t>
  </si>
  <si>
    <t>Энергетич. ценность (ккал)</t>
  </si>
  <si>
    <t>Пищевые вещества (г)</t>
  </si>
  <si>
    <t>Масс а</t>
  </si>
  <si>
    <t>№ рецепт.</t>
  </si>
  <si>
    <t>Прием пищи, наименование блюда</t>
  </si>
  <si>
    <t>№</t>
  </si>
  <si>
    <t xml:space="preserve">Неделя- 1;  День-4        Четверг       Период: весенне- летний;        Возростная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</si>
</sst>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sz val="9"/>
      <color rgb="FF1D1B11"/>
      <name val="Times New Roman"/>
      <family val="1"/>
      <charset val="204"/>
    </font>
    <font>
      <sz val="9"/>
      <color rgb="FF1D1B11"/>
      <name val="Calibri"/>
      <family val="2"/>
      <charset val="204"/>
    </font>
    <font>
      <sz val="8"/>
      <color theme="1"/>
      <name val="Times New Roman"/>
      <family val="1"/>
      <charset val="204"/>
    </font>
    <font>
      <vertAlign val="subscript"/>
      <sz val="9"/>
      <color rgb="FF1D1B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5"/>
    </xf>
    <xf numFmtId="0" fontId="5" fillId="0" borderId="6" xfId="0" applyFont="1" applyBorder="1" applyAlignment="1">
      <alignment horizontal="left" vertical="center" wrapText="1" indent="5"/>
    </xf>
    <xf numFmtId="0" fontId="5" fillId="0" borderId="7" xfId="0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3"/>
    </xf>
    <xf numFmtId="0" fontId="5" fillId="0" borderId="6" xfId="0" applyFont="1" applyBorder="1" applyAlignment="1">
      <alignment horizontal="left" vertical="center" wrapText="1" indent="3"/>
    </xf>
    <xf numFmtId="0" fontId="5" fillId="0" borderId="7" xfId="0" applyFont="1" applyBorder="1" applyAlignment="1">
      <alignment horizontal="left" vertical="center" wrapText="1" indent="3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5"/>
    </xf>
    <xf numFmtId="0" fontId="5" fillId="0" borderId="9" xfId="0" applyFont="1" applyBorder="1" applyAlignment="1">
      <alignment horizontal="left" vertical="center" wrapText="1" indent="5"/>
    </xf>
    <xf numFmtId="0" fontId="5" fillId="0" borderId="10" xfId="0" applyFont="1" applyBorder="1" applyAlignment="1">
      <alignment horizontal="left" vertical="center" wrapText="1" indent="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horizontal="left" vertical="center" wrapText="1" indent="3"/>
    </xf>
    <xf numFmtId="0" fontId="5" fillId="0" borderId="10" xfId="0" applyFont="1" applyBorder="1" applyAlignment="1">
      <alignment horizontal="left" vertical="center" wrapText="1" indent="3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activeCell="E21" sqref="E21"/>
    </sheetView>
  </sheetViews>
  <sheetFormatPr defaultRowHeight="14.4" x14ac:dyDescent="0.3"/>
  <cols>
    <col min="1" max="1" width="4.5546875" customWidth="1"/>
    <col min="2" max="2" width="24.88671875" customWidth="1"/>
  </cols>
  <sheetData>
    <row r="1" spans="1:17" x14ac:dyDescent="0.3">
      <c r="B1" t="s">
        <v>39</v>
      </c>
    </row>
    <row r="2" spans="1:17" ht="15" thickBot="1" x14ac:dyDescent="0.35"/>
    <row r="3" spans="1:17" ht="16.5" customHeight="1" x14ac:dyDescent="0.3">
      <c r="A3" s="10" t="s">
        <v>38</v>
      </c>
      <c r="B3" s="48" t="s">
        <v>37</v>
      </c>
      <c r="C3" s="53" t="s">
        <v>36</v>
      </c>
      <c r="D3" s="52" t="s">
        <v>35</v>
      </c>
      <c r="E3" s="51" t="s">
        <v>34</v>
      </c>
      <c r="F3" s="50"/>
      <c r="G3" s="49"/>
      <c r="H3" s="48" t="s">
        <v>33</v>
      </c>
      <c r="I3" s="47" t="s">
        <v>32</v>
      </c>
      <c r="J3" s="46"/>
      <c r="K3" s="46"/>
      <c r="L3" s="45"/>
      <c r="M3" s="44" t="s">
        <v>31</v>
      </c>
      <c r="N3" s="43"/>
      <c r="O3" s="43"/>
      <c r="P3" s="42"/>
      <c r="Q3" s="10" t="s">
        <v>30</v>
      </c>
    </row>
    <row r="4" spans="1:17" ht="15" thickBot="1" x14ac:dyDescent="0.35">
      <c r="A4" s="29"/>
      <c r="B4" s="36"/>
      <c r="C4" s="41"/>
      <c r="D4" s="40" t="s">
        <v>29</v>
      </c>
      <c r="E4" s="39"/>
      <c r="F4" s="38"/>
      <c r="G4" s="37"/>
      <c r="H4" s="36"/>
      <c r="I4" s="35" t="s">
        <v>28</v>
      </c>
      <c r="J4" s="34"/>
      <c r="K4" s="34"/>
      <c r="L4" s="33"/>
      <c r="M4" s="32"/>
      <c r="N4" s="31"/>
      <c r="O4" s="31"/>
      <c r="P4" s="30"/>
      <c r="Q4" s="29"/>
    </row>
    <row r="5" spans="1:17" ht="15" thickBot="1" x14ac:dyDescent="0.35">
      <c r="A5" s="7"/>
      <c r="B5" s="26"/>
      <c r="C5" s="28"/>
      <c r="D5" s="27"/>
      <c r="E5" s="19" t="s">
        <v>27</v>
      </c>
      <c r="F5" s="19" t="s">
        <v>26</v>
      </c>
      <c r="G5" s="19" t="s">
        <v>25</v>
      </c>
      <c r="H5" s="26"/>
      <c r="I5" s="25" t="s">
        <v>24</v>
      </c>
      <c r="J5" s="19" t="s">
        <v>23</v>
      </c>
      <c r="K5" s="19" t="s">
        <v>22</v>
      </c>
      <c r="L5" s="19" t="s">
        <v>21</v>
      </c>
      <c r="M5" s="19" t="s">
        <v>20</v>
      </c>
      <c r="N5" s="19" t="s">
        <v>19</v>
      </c>
      <c r="O5" s="19" t="s">
        <v>18</v>
      </c>
      <c r="P5" s="19" t="s">
        <v>17</v>
      </c>
      <c r="Q5" s="7"/>
    </row>
    <row r="6" spans="1:17" ht="15" thickBot="1" x14ac:dyDescent="0.35">
      <c r="A6" s="24"/>
      <c r="B6" s="23" t="s">
        <v>16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x14ac:dyDescent="0.3">
      <c r="A7" s="10">
        <v>1</v>
      </c>
      <c r="B7" s="9" t="s">
        <v>15</v>
      </c>
      <c r="C7" s="15">
        <v>102</v>
      </c>
      <c r="D7" s="8">
        <v>205</v>
      </c>
      <c r="E7" s="15">
        <v>6.55</v>
      </c>
      <c r="F7" s="15">
        <v>8.33</v>
      </c>
      <c r="G7" s="15">
        <v>35.090000000000003</v>
      </c>
      <c r="H7" s="15">
        <v>241.11</v>
      </c>
      <c r="I7" s="8">
        <v>7.0000000000000007E-2</v>
      </c>
      <c r="J7" s="15">
        <v>0.3</v>
      </c>
      <c r="K7" s="15">
        <v>0.03</v>
      </c>
      <c r="L7" s="8">
        <v>0.14000000000000001</v>
      </c>
      <c r="M7" s="15">
        <v>65.22</v>
      </c>
      <c r="N7" s="8">
        <v>94.41</v>
      </c>
      <c r="O7" s="15">
        <v>23.62</v>
      </c>
      <c r="P7" s="15">
        <v>0.52</v>
      </c>
      <c r="Q7" s="8"/>
    </row>
    <row r="8" spans="1:17" ht="15" thickBot="1" x14ac:dyDescent="0.35">
      <c r="A8" s="7"/>
      <c r="B8" s="1"/>
      <c r="C8" s="11"/>
      <c r="D8" s="6"/>
      <c r="E8" s="11"/>
      <c r="F8" s="11"/>
      <c r="G8" s="11"/>
      <c r="H8" s="11"/>
      <c r="I8" s="6"/>
      <c r="J8" s="11"/>
      <c r="K8" s="11"/>
      <c r="L8" s="6"/>
      <c r="M8" s="11"/>
      <c r="N8" s="6"/>
      <c r="O8" s="11"/>
      <c r="P8" s="11"/>
      <c r="Q8" s="6"/>
    </row>
    <row r="9" spans="1:17" ht="15" thickBot="1" x14ac:dyDescent="0.35">
      <c r="A9" s="20">
        <v>2</v>
      </c>
      <c r="B9" s="1" t="s">
        <v>14</v>
      </c>
      <c r="C9" s="19"/>
      <c r="D9" s="19">
        <v>200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5.5" customHeight="1" thickBot="1" x14ac:dyDescent="0.35">
      <c r="A10" s="20">
        <v>3</v>
      </c>
      <c r="B10" s="1" t="s">
        <v>13</v>
      </c>
      <c r="C10" s="5"/>
      <c r="D10" s="5">
        <v>45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21.75" customHeight="1" thickBot="1" x14ac:dyDescent="0.35">
      <c r="A11" s="20">
        <v>4</v>
      </c>
      <c r="B11" s="1" t="s">
        <v>3</v>
      </c>
      <c r="C11" s="5"/>
      <c r="D11" s="5">
        <v>50</v>
      </c>
      <c r="E11" s="5">
        <v>4.05</v>
      </c>
      <c r="F11" s="5">
        <v>0.5</v>
      </c>
      <c r="G11" s="5">
        <v>24.4</v>
      </c>
      <c r="H11" s="5">
        <v>121.1</v>
      </c>
      <c r="I11" s="5"/>
      <c r="J11" s="5"/>
      <c r="K11" s="5"/>
      <c r="L11" s="5"/>
      <c r="M11" s="5"/>
      <c r="N11" s="5"/>
      <c r="O11" s="5"/>
      <c r="P11" s="5"/>
      <c r="Q11" s="5"/>
    </row>
    <row r="12" spans="1:17" ht="24.75" customHeight="1" thickBot="1" x14ac:dyDescent="0.35">
      <c r="A12" s="20">
        <v>5</v>
      </c>
      <c r="B12" s="14" t="s">
        <v>12</v>
      </c>
      <c r="C12" s="19"/>
      <c r="D12" s="5">
        <v>100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24.75" customHeight="1" thickBot="1" x14ac:dyDescent="0.35">
      <c r="A13" s="3"/>
      <c r="B13" s="4" t="s">
        <v>11</v>
      </c>
      <c r="C13" s="5"/>
      <c r="D13" s="19">
        <f>D7+D9+D10+D11+D12</f>
        <v>600</v>
      </c>
      <c r="E13" s="19">
        <f>E7+E9+E10+E11+E12</f>
        <v>10.6</v>
      </c>
      <c r="F13" s="19">
        <f>F7+F9+F10+F11+F12</f>
        <v>8.83</v>
      </c>
      <c r="G13" s="19">
        <f>G7+G9+G10+G11+G12</f>
        <v>59.49</v>
      </c>
      <c r="H13" s="19">
        <f>H7+H9+H10+H11+H12</f>
        <v>362.21000000000004</v>
      </c>
      <c r="I13" s="19">
        <f>I7+I9+I10+I11+I12</f>
        <v>7.0000000000000007E-2</v>
      </c>
      <c r="J13" s="19">
        <f>J7+J9+J10+J11+J12</f>
        <v>0.3</v>
      </c>
      <c r="K13" s="19"/>
      <c r="L13" s="19">
        <f>L7+L9+L10+L11+L12</f>
        <v>0.14000000000000001</v>
      </c>
      <c r="M13" s="19">
        <f>M7+M9+M10+M11+M12</f>
        <v>65.22</v>
      </c>
      <c r="N13" s="19">
        <f>N7+N9+N10+N11+N12</f>
        <v>94.41</v>
      </c>
      <c r="O13" s="19">
        <f>O7+O9+O10+O11+O12</f>
        <v>23.62</v>
      </c>
      <c r="P13" s="19">
        <f>P7+P9+P10+P11+P12</f>
        <v>0.52</v>
      </c>
      <c r="Q13" s="5"/>
    </row>
    <row r="14" spans="1:17" ht="15" thickBot="1" x14ac:dyDescent="0.35">
      <c r="A14" s="3"/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thickBot="1" x14ac:dyDescent="0.35">
      <c r="A15" s="3"/>
      <c r="B15" s="4" t="s">
        <v>10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3">
      <c r="A16" s="10">
        <v>1</v>
      </c>
      <c r="B16" s="18" t="s">
        <v>9</v>
      </c>
      <c r="C16" s="15">
        <v>29</v>
      </c>
      <c r="D16" s="15">
        <v>100</v>
      </c>
      <c r="E16" s="15">
        <v>1.1100000000000001</v>
      </c>
      <c r="F16" s="15">
        <v>5.16</v>
      </c>
      <c r="G16" s="15">
        <v>12.29</v>
      </c>
      <c r="H16" s="15">
        <v>89.01</v>
      </c>
      <c r="I16" s="8">
        <v>0.02</v>
      </c>
      <c r="J16" s="15">
        <v>3.84</v>
      </c>
      <c r="K16" s="15">
        <v>0</v>
      </c>
      <c r="L16" s="8">
        <v>2.3199999999999998</v>
      </c>
      <c r="M16" s="15">
        <v>26.4</v>
      </c>
      <c r="N16" s="8">
        <v>28.78</v>
      </c>
      <c r="O16" s="15">
        <v>15.52</v>
      </c>
      <c r="P16" s="15">
        <v>1.4</v>
      </c>
      <c r="Q16" s="8"/>
    </row>
    <row r="17" spans="1:17" ht="15" thickBot="1" x14ac:dyDescent="0.35">
      <c r="A17" s="7"/>
      <c r="B17" s="14"/>
      <c r="C17" s="11"/>
      <c r="D17" s="11"/>
      <c r="E17" s="11"/>
      <c r="F17" s="11"/>
      <c r="G17" s="11"/>
      <c r="H17" s="11"/>
      <c r="I17" s="6"/>
      <c r="J17" s="11"/>
      <c r="K17" s="11"/>
      <c r="L17" s="6"/>
      <c r="M17" s="11"/>
      <c r="N17" s="6"/>
      <c r="O17" s="11"/>
      <c r="P17" s="11"/>
      <c r="Q17" s="6"/>
    </row>
    <row r="18" spans="1:17" x14ac:dyDescent="0.3">
      <c r="A18" s="10">
        <v>2</v>
      </c>
      <c r="B18" s="18" t="s">
        <v>8</v>
      </c>
      <c r="C18" s="15">
        <v>63</v>
      </c>
      <c r="D18" s="8">
        <v>250</v>
      </c>
      <c r="E18" s="15">
        <v>2.09</v>
      </c>
      <c r="F18" s="15">
        <v>6.33</v>
      </c>
      <c r="G18" s="15">
        <v>10.64</v>
      </c>
      <c r="H18" s="15">
        <v>107.83</v>
      </c>
      <c r="I18" s="8">
        <v>7.0000000000000007E-2</v>
      </c>
      <c r="J18" s="15">
        <v>18.04</v>
      </c>
      <c r="K18" s="15">
        <v>0.24</v>
      </c>
      <c r="L18" s="8">
        <v>0.22</v>
      </c>
      <c r="M18" s="15">
        <v>44.23</v>
      </c>
      <c r="N18" s="8">
        <v>53.63</v>
      </c>
      <c r="O18" s="15">
        <v>21.58</v>
      </c>
      <c r="P18" s="15">
        <v>0.77</v>
      </c>
      <c r="Q18" s="8"/>
    </row>
    <row r="19" spans="1:17" ht="15" thickBot="1" x14ac:dyDescent="0.35">
      <c r="A19" s="7"/>
      <c r="B19" s="14" t="s">
        <v>7</v>
      </c>
      <c r="C19" s="11"/>
      <c r="D19" s="6"/>
      <c r="E19" s="11"/>
      <c r="F19" s="11"/>
      <c r="G19" s="11"/>
      <c r="H19" s="11"/>
      <c r="I19" s="6"/>
      <c r="J19" s="11"/>
      <c r="K19" s="11"/>
      <c r="L19" s="6"/>
      <c r="M19" s="11"/>
      <c r="N19" s="6"/>
      <c r="O19" s="11"/>
      <c r="P19" s="11"/>
      <c r="Q19" s="6"/>
    </row>
    <row r="20" spans="1:17" ht="15" thickBot="1" x14ac:dyDescent="0.35">
      <c r="A20" s="3">
        <v>3</v>
      </c>
      <c r="B20" s="1" t="s">
        <v>6</v>
      </c>
      <c r="C20" s="5">
        <v>202</v>
      </c>
      <c r="D20" s="5">
        <v>100</v>
      </c>
      <c r="E20" s="19">
        <v>9.16</v>
      </c>
      <c r="F20" s="19">
        <v>13.53</v>
      </c>
      <c r="G20" s="19">
        <v>9.44</v>
      </c>
      <c r="H20" s="19">
        <v>196.14</v>
      </c>
      <c r="I20" s="19">
        <v>7.0000000000000007E-2</v>
      </c>
      <c r="J20" s="19">
        <v>1.5</v>
      </c>
      <c r="K20" s="19">
        <v>0.11</v>
      </c>
      <c r="L20" s="19">
        <v>0.63</v>
      </c>
      <c r="M20" s="19">
        <v>59.29</v>
      </c>
      <c r="N20" s="19">
        <v>143.97999999999999</v>
      </c>
      <c r="O20" s="19">
        <v>21.23</v>
      </c>
      <c r="P20" s="19">
        <v>1.63</v>
      </c>
      <c r="Q20" s="5"/>
    </row>
    <row r="21" spans="1:17" x14ac:dyDescent="0.3">
      <c r="A21" s="10">
        <v>4</v>
      </c>
      <c r="B21" s="18" t="s">
        <v>5</v>
      </c>
      <c r="C21" s="17">
        <v>224</v>
      </c>
      <c r="D21" s="15">
        <v>180</v>
      </c>
      <c r="E21" s="15">
        <v>4.5999999999999996</v>
      </c>
      <c r="F21" s="8">
        <v>6.1</v>
      </c>
      <c r="G21" s="15">
        <v>48.33</v>
      </c>
      <c r="H21" s="15">
        <v>270.02</v>
      </c>
      <c r="I21" s="15">
        <v>0.04</v>
      </c>
      <c r="J21" s="15">
        <v>0</v>
      </c>
      <c r="K21" s="15">
        <v>0.04</v>
      </c>
      <c r="L21" s="15">
        <v>0.34</v>
      </c>
      <c r="M21" s="15">
        <v>5.5</v>
      </c>
      <c r="N21" s="16">
        <v>89.9</v>
      </c>
      <c r="O21" s="15">
        <v>29.2</v>
      </c>
      <c r="P21" s="15">
        <v>0.6</v>
      </c>
      <c r="Q21" s="8"/>
    </row>
    <row r="22" spans="1:17" ht="15" thickBot="1" x14ac:dyDescent="0.35">
      <c r="A22" s="7"/>
      <c r="B22" s="14"/>
      <c r="C22" s="13"/>
      <c r="D22" s="11"/>
      <c r="E22" s="11"/>
      <c r="F22" s="6"/>
      <c r="G22" s="11"/>
      <c r="H22" s="11"/>
      <c r="I22" s="11"/>
      <c r="J22" s="11"/>
      <c r="K22" s="11"/>
      <c r="L22" s="11"/>
      <c r="M22" s="11"/>
      <c r="N22" s="12"/>
      <c r="O22" s="11"/>
      <c r="P22" s="11"/>
      <c r="Q22" s="6"/>
    </row>
    <row r="23" spans="1:17" x14ac:dyDescent="0.3">
      <c r="A23" s="10">
        <v>5</v>
      </c>
      <c r="B23" s="9" t="s">
        <v>4</v>
      </c>
      <c r="C23" s="8"/>
      <c r="D23" s="8">
        <v>30</v>
      </c>
      <c r="E23" s="8">
        <v>1.95</v>
      </c>
      <c r="F23" s="8">
        <v>0.33</v>
      </c>
      <c r="G23" s="8">
        <v>12.45</v>
      </c>
      <c r="H23" s="8">
        <v>63.3</v>
      </c>
      <c r="I23" s="8"/>
      <c r="J23" s="8"/>
      <c r="K23" s="8"/>
      <c r="L23" s="8"/>
      <c r="M23" s="8"/>
      <c r="N23" s="8"/>
      <c r="O23" s="8"/>
      <c r="P23" s="8"/>
      <c r="Q23" s="8"/>
    </row>
    <row r="24" spans="1:17" ht="15" thickBot="1" x14ac:dyDescent="0.35">
      <c r="A24" s="7"/>
      <c r="B24" s="1" t="s">
        <v>3</v>
      </c>
      <c r="C24" s="6"/>
      <c r="D24" s="6">
        <v>50</v>
      </c>
      <c r="E24" s="6">
        <v>4.05</v>
      </c>
      <c r="F24" s="6">
        <v>0.5</v>
      </c>
      <c r="G24" s="6">
        <v>24.4</v>
      </c>
      <c r="H24" s="6">
        <v>121.1</v>
      </c>
      <c r="I24" s="6"/>
      <c r="J24" s="6"/>
      <c r="K24" s="6"/>
      <c r="L24" s="6"/>
      <c r="M24" s="6"/>
      <c r="N24" s="6"/>
      <c r="O24" s="6"/>
      <c r="P24" s="6"/>
      <c r="Q24" s="6"/>
    </row>
    <row r="25" spans="1:17" ht="15" thickBot="1" x14ac:dyDescent="0.35">
      <c r="A25" s="3"/>
      <c r="B25" s="1" t="s">
        <v>2</v>
      </c>
      <c r="C25" s="5">
        <v>283</v>
      </c>
      <c r="D25" s="5">
        <v>200</v>
      </c>
      <c r="E25" s="5">
        <v>0.56000000000000005</v>
      </c>
      <c r="F25" s="5">
        <v>0</v>
      </c>
      <c r="G25" s="5">
        <v>27.89</v>
      </c>
      <c r="H25" s="5">
        <v>113.79</v>
      </c>
      <c r="I25" s="5">
        <v>0.03</v>
      </c>
      <c r="J25" s="5">
        <v>1.22</v>
      </c>
      <c r="K25" s="5">
        <v>0.18</v>
      </c>
      <c r="L25" s="5">
        <v>1.68</v>
      </c>
      <c r="M25" s="5">
        <v>49.5</v>
      </c>
      <c r="N25" s="5">
        <v>44.53</v>
      </c>
      <c r="O25" s="5">
        <v>32.03</v>
      </c>
      <c r="P25" s="5">
        <v>1.02</v>
      </c>
      <c r="Q25" s="5"/>
    </row>
    <row r="26" spans="1:17" ht="15" thickBot="1" x14ac:dyDescent="0.35">
      <c r="A26" s="3"/>
      <c r="B26" s="4" t="s">
        <v>1</v>
      </c>
      <c r="C26" s="1"/>
      <c r="D26" s="2">
        <f>SUM(D25+D24+D23+D22+D21+D20+D18+D17+D16)</f>
        <v>910</v>
      </c>
      <c r="E26" s="2">
        <f>E16+E18+E20+E21+E23+E25</f>
        <v>19.47</v>
      </c>
      <c r="F26" s="2">
        <f>F16+F18+F20+F21+F23+F25</f>
        <v>31.449999999999996</v>
      </c>
      <c r="G26" s="2">
        <f>G16+G18+G20+G21+G23+G25</f>
        <v>121.03999999999999</v>
      </c>
      <c r="H26" s="2">
        <f>H16+H18+H20+H21+H23+H25</f>
        <v>840.08999999999992</v>
      </c>
      <c r="I26" s="2">
        <f>I16+I18+I20+I21+I23+I25</f>
        <v>0.23000000000000004</v>
      </c>
      <c r="J26" s="2">
        <f>J16+J18+J20+J21+J23+J25</f>
        <v>24.599999999999998</v>
      </c>
      <c r="K26" s="2">
        <f>SUM(K23+K22+K21+K20+K19+K18+K17++K16)</f>
        <v>0.39</v>
      </c>
      <c r="L26" s="2">
        <f>L16+L18+L20+L21+L23+L25</f>
        <v>5.1899999999999995</v>
      </c>
      <c r="M26" s="2">
        <f>M16+M18+M20+M21+M23+M25</f>
        <v>184.92</v>
      </c>
      <c r="N26" s="2">
        <f>N16+N18+N20+N21+N23+N25</f>
        <v>360.81999999999994</v>
      </c>
      <c r="O26" s="2">
        <f>O16+O18+O20+O21+O23+O25</f>
        <v>119.56</v>
      </c>
      <c r="P26" s="2">
        <f>P16+P18+P20+P21+P23+P25</f>
        <v>5.42</v>
      </c>
      <c r="Q26" s="1"/>
    </row>
    <row r="27" spans="1:17" ht="15" thickBot="1" x14ac:dyDescent="0.35">
      <c r="A27" s="3"/>
      <c r="B27" s="1" t="s">
        <v>0</v>
      </c>
      <c r="C27" s="1"/>
      <c r="D27" s="2">
        <f>SUM(D26+D13)</f>
        <v>1510</v>
      </c>
      <c r="E27" s="2">
        <f>E13+E26</f>
        <v>30.07</v>
      </c>
      <c r="F27" s="2">
        <f>F13+F26</f>
        <v>40.279999999999994</v>
      </c>
      <c r="G27" s="2">
        <f>G13+G26</f>
        <v>180.53</v>
      </c>
      <c r="H27" s="2">
        <f>H13+H26</f>
        <v>1202.3</v>
      </c>
      <c r="I27" s="2">
        <f>I13+I26</f>
        <v>0.30000000000000004</v>
      </c>
      <c r="J27" s="2">
        <f>J13+J26</f>
        <v>24.9</v>
      </c>
      <c r="K27" s="2">
        <v>0.41</v>
      </c>
      <c r="L27" s="2">
        <f>L13+L26</f>
        <v>5.3299999999999992</v>
      </c>
      <c r="M27" s="2">
        <f>M13+M26</f>
        <v>250.14</v>
      </c>
      <c r="N27" s="2">
        <f>N13+N26</f>
        <v>455.2299999999999</v>
      </c>
      <c r="O27" s="2">
        <f>O13+O26</f>
        <v>143.18</v>
      </c>
      <c r="P27" s="2">
        <f>P13+P26</f>
        <v>5.9399999999999995</v>
      </c>
      <c r="Q27" s="1"/>
    </row>
  </sheetData>
  <mergeCells count="14">
    <mergeCell ref="E3:G4"/>
    <mergeCell ref="H3:H5"/>
    <mergeCell ref="I3:L3"/>
    <mergeCell ref="I4:L4"/>
    <mergeCell ref="A23:A24"/>
    <mergeCell ref="A21:A22"/>
    <mergeCell ref="A18:A19"/>
    <mergeCell ref="A16:A17"/>
    <mergeCell ref="M3:P4"/>
    <mergeCell ref="Q3:Q5"/>
    <mergeCell ref="A7:A8"/>
    <mergeCell ref="A3:A5"/>
    <mergeCell ref="B3:B5"/>
    <mergeCell ref="C3:C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2024-06-05T14:10:39Z</dcterms:created>
  <dcterms:modified xsi:type="dcterms:W3CDTF">2024-06-05T14:11:08Z</dcterms:modified>
</cp:coreProperties>
</file>