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ана\Desktop\новое меню\лагерь\"/>
    </mc:Choice>
  </mc:AlternateContent>
  <bookViews>
    <workbookView xWindow="0" yWindow="0" windowWidth="23040" windowHeight="9192"/>
  </bookViews>
  <sheets>
    <sheet name="Лист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E31" i="1" s="1"/>
  <c r="F13" i="1"/>
  <c r="G13" i="1"/>
  <c r="G31" i="1" s="1"/>
  <c r="H13" i="1"/>
  <c r="I13" i="1"/>
  <c r="I31" i="1" s="1"/>
  <c r="K13" i="1"/>
  <c r="L13" i="1"/>
  <c r="L31" i="1" s="1"/>
  <c r="M13" i="1"/>
  <c r="N13" i="1"/>
  <c r="N31" i="1" s="1"/>
  <c r="O13" i="1"/>
  <c r="P13" i="1"/>
  <c r="P31" i="1" s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D31" i="1"/>
  <c r="F31" i="1"/>
  <c r="H31" i="1"/>
  <c r="K31" i="1"/>
  <c r="M31" i="1"/>
  <c r="O31" i="1"/>
</calcChain>
</file>

<file path=xl/sharedStrings.xml><?xml version="1.0" encoding="utf-8"?>
<sst xmlns="http://schemas.openxmlformats.org/spreadsheetml/2006/main" count="40" uniqueCount="39">
  <si>
    <t>Итого день:</t>
  </si>
  <si>
    <t>Итого обед:</t>
  </si>
  <si>
    <t>Хлеб пшеничный</t>
  </si>
  <si>
    <t>Хлеб ржано-пшеничный</t>
  </si>
  <si>
    <t>Кофейный напиток с молоком</t>
  </si>
  <si>
    <t>Макароны отварные</t>
  </si>
  <si>
    <t xml:space="preserve"> Кура отварная</t>
  </si>
  <si>
    <t>Томатный соус</t>
  </si>
  <si>
    <t>Свекольник</t>
  </si>
  <si>
    <t>Салат картофельный с зеленым горошком</t>
  </si>
  <si>
    <t>Обед</t>
  </si>
  <si>
    <r>
      <rPr>
        <b/>
        <sz val="9"/>
        <color rgb="FF1D1B11"/>
        <rFont val="Times New Roman"/>
        <family val="1"/>
        <charset val="204"/>
      </rPr>
      <t>Итого завтрак</t>
    </r>
    <r>
      <rPr>
        <sz val="9"/>
        <color rgb="FF1D1B11"/>
        <rFont val="Times New Roman"/>
        <family val="1"/>
        <charset val="204"/>
      </rPr>
      <t>:</t>
    </r>
  </si>
  <si>
    <t>Яйца вареные</t>
  </si>
  <si>
    <t>Вафли</t>
  </si>
  <si>
    <t>Сок</t>
  </si>
  <si>
    <t>Каша рисовая молочная</t>
  </si>
  <si>
    <t>Завтрак</t>
  </si>
  <si>
    <t>Fe</t>
  </si>
  <si>
    <t>Mg</t>
  </si>
  <si>
    <t>P</t>
  </si>
  <si>
    <t>Са</t>
  </si>
  <si>
    <t>Е</t>
  </si>
  <si>
    <t>А</t>
  </si>
  <si>
    <t>С</t>
  </si>
  <si>
    <r>
      <t>В</t>
    </r>
    <r>
      <rPr>
        <vertAlign val="subscript"/>
        <sz val="9"/>
        <color rgb="FF1D1B11"/>
        <rFont val="Times New Roman"/>
        <family val="1"/>
        <charset val="204"/>
      </rPr>
      <t>1</t>
    </r>
  </si>
  <si>
    <t>У</t>
  </si>
  <si>
    <t>Ж</t>
  </si>
  <si>
    <t>Б</t>
  </si>
  <si>
    <t>(мг)</t>
  </si>
  <si>
    <t>Цена, руб</t>
  </si>
  <si>
    <t>Минеральные вещества (мг)</t>
  </si>
  <si>
    <t>Витамины</t>
  </si>
  <si>
    <t>Энергетич. ценность (ккал)</t>
  </si>
  <si>
    <t>Пищевые вещества (г)</t>
  </si>
  <si>
    <t>Масса порции</t>
  </si>
  <si>
    <t>№ рецепт.</t>
  </si>
  <si>
    <t>Прием пищи, наименование блюда</t>
  </si>
  <si>
    <t>№</t>
  </si>
  <si>
    <t xml:space="preserve">Неделя- 2;   День-1(6);         Понедельник        Период: весенне- летний;        Возростная категория: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</si>
</sst>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1D1B1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9"/>
      <color rgb="FF1D1B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1D1B11"/>
      <name val="Calibri"/>
      <family val="2"/>
      <charset val="204"/>
    </font>
    <font>
      <vertAlign val="subscript"/>
      <sz val="9"/>
      <color rgb="FF1D1B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6"/>
    </xf>
    <xf numFmtId="0" fontId="7" fillId="0" borderId="6" xfId="0" applyFont="1" applyBorder="1" applyAlignment="1">
      <alignment horizontal="left" vertical="center" wrapText="1" indent="6"/>
    </xf>
    <xf numFmtId="0" fontId="7" fillId="0" borderId="7" xfId="0" applyFont="1" applyBorder="1" applyAlignment="1">
      <alignment horizontal="left" vertical="center" wrapText="1" indent="6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4"/>
    </xf>
    <xf numFmtId="0" fontId="7" fillId="0" borderId="6" xfId="0" applyFont="1" applyBorder="1" applyAlignment="1">
      <alignment horizontal="left" vertical="center" wrapText="1" indent="4"/>
    </xf>
    <xf numFmtId="0" fontId="7" fillId="0" borderId="7" xfId="0" applyFont="1" applyBorder="1" applyAlignment="1">
      <alignment horizontal="left" vertical="center" wrapText="1" indent="4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6"/>
    </xf>
    <xf numFmtId="0" fontId="7" fillId="0" borderId="9" xfId="0" applyFont="1" applyBorder="1" applyAlignment="1">
      <alignment horizontal="left" vertical="center" wrapText="1" indent="6"/>
    </xf>
    <xf numFmtId="0" fontId="7" fillId="0" borderId="10" xfId="0" applyFont="1" applyBorder="1" applyAlignment="1">
      <alignment horizontal="left" vertical="center" wrapText="1" indent="6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4"/>
    </xf>
    <xf numFmtId="0" fontId="7" fillId="0" borderId="9" xfId="0" applyFont="1" applyBorder="1" applyAlignment="1">
      <alignment horizontal="left" vertical="center" wrapText="1" indent="4"/>
    </xf>
    <xf numFmtId="0" fontId="7" fillId="0" borderId="10" xfId="0" applyFont="1" applyBorder="1" applyAlignment="1">
      <alignment horizontal="left" vertical="center" wrapText="1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workbookViewId="0">
      <selection activeCell="F12" sqref="F12"/>
    </sheetView>
  </sheetViews>
  <sheetFormatPr defaultRowHeight="14.4" x14ac:dyDescent="0.3"/>
  <cols>
    <col min="1" max="1" width="3.44140625" customWidth="1"/>
    <col min="2" max="2" width="25.109375" customWidth="1"/>
  </cols>
  <sheetData>
    <row r="1" spans="1:17" x14ac:dyDescent="0.3">
      <c r="B1" t="s">
        <v>38</v>
      </c>
    </row>
    <row r="2" spans="1:17" ht="15" thickBot="1" x14ac:dyDescent="0.35"/>
    <row r="3" spans="1:17" ht="16.5" customHeight="1" x14ac:dyDescent="0.3">
      <c r="A3" s="17" t="s">
        <v>37</v>
      </c>
      <c r="B3" s="53" t="s">
        <v>36</v>
      </c>
      <c r="C3" s="17" t="s">
        <v>35</v>
      </c>
      <c r="D3" s="46" t="s">
        <v>34</v>
      </c>
      <c r="E3" s="56" t="s">
        <v>33</v>
      </c>
      <c r="F3" s="55"/>
      <c r="G3" s="54"/>
      <c r="H3" s="53" t="s">
        <v>32</v>
      </c>
      <c r="I3" s="52" t="s">
        <v>31</v>
      </c>
      <c r="J3" s="51"/>
      <c r="K3" s="51"/>
      <c r="L3" s="50"/>
      <c r="M3" s="49" t="s">
        <v>30</v>
      </c>
      <c r="N3" s="48"/>
      <c r="O3" s="48"/>
      <c r="P3" s="47"/>
      <c r="Q3" s="46" t="s">
        <v>29</v>
      </c>
    </row>
    <row r="4" spans="1:17" ht="15" thickBot="1" x14ac:dyDescent="0.35">
      <c r="A4" s="45"/>
      <c r="B4" s="41"/>
      <c r="C4" s="45"/>
      <c r="D4" s="34"/>
      <c r="E4" s="44"/>
      <c r="F4" s="43"/>
      <c r="G4" s="42"/>
      <c r="H4" s="41"/>
      <c r="I4" s="40" t="s">
        <v>28</v>
      </c>
      <c r="J4" s="39"/>
      <c r="K4" s="39"/>
      <c r="L4" s="38"/>
      <c r="M4" s="37"/>
      <c r="N4" s="36"/>
      <c r="O4" s="36"/>
      <c r="P4" s="35"/>
      <c r="Q4" s="34"/>
    </row>
    <row r="5" spans="1:17" ht="15" thickBot="1" x14ac:dyDescent="0.35">
      <c r="A5" s="14"/>
      <c r="B5" s="33"/>
      <c r="C5" s="14"/>
      <c r="D5" s="31"/>
      <c r="E5" s="26" t="s">
        <v>27</v>
      </c>
      <c r="F5" s="26" t="s">
        <v>26</v>
      </c>
      <c r="G5" s="26" t="s">
        <v>25</v>
      </c>
      <c r="H5" s="33"/>
      <c r="I5" s="32" t="s">
        <v>24</v>
      </c>
      <c r="J5" s="32" t="s">
        <v>23</v>
      </c>
      <c r="K5" s="26" t="s">
        <v>22</v>
      </c>
      <c r="L5" s="26" t="s">
        <v>21</v>
      </c>
      <c r="M5" s="26" t="s">
        <v>20</v>
      </c>
      <c r="N5" s="26" t="s">
        <v>19</v>
      </c>
      <c r="O5" s="26" t="s">
        <v>18</v>
      </c>
      <c r="P5" s="26" t="s">
        <v>17</v>
      </c>
      <c r="Q5" s="31"/>
    </row>
    <row r="6" spans="1:17" ht="15" thickBot="1" x14ac:dyDescent="0.35">
      <c r="A6" s="30"/>
      <c r="B6" s="29" t="s">
        <v>16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36.75" customHeight="1" thickBot="1" x14ac:dyDescent="0.35">
      <c r="A7" s="12">
        <v>1</v>
      </c>
      <c r="B7" s="25" t="s">
        <v>15</v>
      </c>
      <c r="C7" s="3">
        <v>114</v>
      </c>
      <c r="D7" s="3">
        <v>205</v>
      </c>
      <c r="E7" s="26">
        <v>5.12</v>
      </c>
      <c r="F7" s="26">
        <v>6.62</v>
      </c>
      <c r="G7" s="26">
        <v>32.61</v>
      </c>
      <c r="H7" s="26">
        <v>210.13</v>
      </c>
      <c r="I7" s="26">
        <v>7.0000000000000007E-2</v>
      </c>
      <c r="J7" s="26">
        <v>1.39</v>
      </c>
      <c r="K7" s="26">
        <v>0.05</v>
      </c>
      <c r="L7" s="26">
        <v>0.17</v>
      </c>
      <c r="M7" s="26">
        <v>131.85</v>
      </c>
      <c r="N7" s="26">
        <v>143.72999999999999</v>
      </c>
      <c r="O7" s="26">
        <v>30.36</v>
      </c>
      <c r="P7" s="26">
        <v>0.44</v>
      </c>
      <c r="Q7" s="3"/>
    </row>
    <row r="8" spans="1:17" ht="15" thickBot="1" x14ac:dyDescent="0.35">
      <c r="A8" s="12">
        <v>2</v>
      </c>
      <c r="B8" s="25" t="s">
        <v>14</v>
      </c>
      <c r="C8" s="26"/>
      <c r="D8" s="26">
        <v>200</v>
      </c>
      <c r="E8" s="26"/>
      <c r="F8" s="26"/>
      <c r="G8" s="26"/>
      <c r="H8" s="26"/>
      <c r="I8" s="10"/>
      <c r="J8" s="10"/>
      <c r="K8" s="26"/>
      <c r="L8" s="10"/>
      <c r="M8" s="26"/>
      <c r="N8" s="10"/>
      <c r="O8" s="26"/>
      <c r="P8" s="26"/>
      <c r="Q8" s="10"/>
    </row>
    <row r="9" spans="1:17" x14ac:dyDescent="0.3">
      <c r="A9" s="17">
        <v>3</v>
      </c>
      <c r="B9" s="16" t="s">
        <v>13</v>
      </c>
      <c r="C9" s="15"/>
      <c r="D9" s="15">
        <v>45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5" thickBot="1" x14ac:dyDescent="0.35">
      <c r="A10" s="14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5" thickBot="1" x14ac:dyDescent="0.35">
      <c r="A11" s="12">
        <v>4</v>
      </c>
      <c r="B11" s="1" t="s">
        <v>2</v>
      </c>
      <c r="C11" s="3"/>
      <c r="D11" s="3">
        <v>50</v>
      </c>
      <c r="E11" s="3">
        <v>4.8600000000000003</v>
      </c>
      <c r="F11" s="3">
        <v>0.6</v>
      </c>
      <c r="G11" s="3">
        <v>29.28</v>
      </c>
      <c r="H11" s="3">
        <v>145.19999999999999</v>
      </c>
      <c r="I11" s="3"/>
      <c r="J11" s="3"/>
      <c r="K11" s="3"/>
      <c r="L11" s="3"/>
      <c r="M11" s="3"/>
      <c r="N11" s="3"/>
      <c r="O11" s="3"/>
      <c r="P11" s="3"/>
      <c r="Q11" s="3"/>
    </row>
    <row r="12" spans="1:17" ht="15" thickBot="1" x14ac:dyDescent="0.35">
      <c r="A12" s="12">
        <v>5</v>
      </c>
      <c r="B12" s="25" t="s">
        <v>12</v>
      </c>
      <c r="C12" s="26">
        <v>139</v>
      </c>
      <c r="D12" s="26">
        <v>40</v>
      </c>
      <c r="E12" s="26">
        <v>5.08</v>
      </c>
      <c r="F12" s="26">
        <v>4.5999999999999996</v>
      </c>
      <c r="G12" s="26">
        <v>0.28000000000000003</v>
      </c>
      <c r="H12" s="26">
        <v>62.8</v>
      </c>
      <c r="I12" s="26">
        <v>0.03</v>
      </c>
      <c r="J12" s="26">
        <v>0</v>
      </c>
      <c r="K12" s="27">
        <v>0.1</v>
      </c>
      <c r="L12" s="27">
        <v>0.24</v>
      </c>
      <c r="M12" s="26">
        <v>22</v>
      </c>
      <c r="N12" s="26">
        <v>76.8</v>
      </c>
      <c r="O12" s="27">
        <v>4.8</v>
      </c>
      <c r="P12" s="26">
        <v>1</v>
      </c>
      <c r="Q12" s="3"/>
    </row>
    <row r="13" spans="1:17" ht="24.75" customHeight="1" thickBot="1" x14ac:dyDescent="0.35">
      <c r="A13" s="5"/>
      <c r="B13" s="25" t="s">
        <v>11</v>
      </c>
      <c r="C13" s="3"/>
      <c r="D13" s="7">
        <f>D7+D8+D9+D11+D12</f>
        <v>540</v>
      </c>
      <c r="E13" s="7">
        <f>E7+E8+E9+E11+E12</f>
        <v>15.06</v>
      </c>
      <c r="F13" s="7">
        <f>F7+F8+F9+F11+F12</f>
        <v>11.82</v>
      </c>
      <c r="G13" s="7">
        <f>G7+G8+G9+G11+G12</f>
        <v>62.17</v>
      </c>
      <c r="H13" s="7">
        <f>H7+H8+H9+H11+H12</f>
        <v>418.13</v>
      </c>
      <c r="I13" s="7">
        <f>I7+I8+I9+I11+I12</f>
        <v>0.1</v>
      </c>
      <c r="J13" s="7"/>
      <c r="K13" s="7">
        <f>K7+K8+K9+K11+K12</f>
        <v>0.15000000000000002</v>
      </c>
      <c r="L13" s="7">
        <f>L7+L8+L9+L11+L12</f>
        <v>0.41000000000000003</v>
      </c>
      <c r="M13" s="7">
        <f>M7+M8+M9+M11+M12</f>
        <v>153.85</v>
      </c>
      <c r="N13" s="7">
        <f>N7+N8+N9+N11+N12</f>
        <v>220.52999999999997</v>
      </c>
      <c r="O13" s="7">
        <f>O7+O8+O9+O11+O12</f>
        <v>35.159999999999997</v>
      </c>
      <c r="P13" s="7">
        <f>P7+P8+P9+P11+P12</f>
        <v>1.44</v>
      </c>
      <c r="Q13" s="3"/>
    </row>
    <row r="14" spans="1:17" ht="15" thickBot="1" x14ac:dyDescent="0.35">
      <c r="A14" s="5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" thickBot="1" x14ac:dyDescent="0.35">
      <c r="A15" s="5"/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" thickBot="1" x14ac:dyDescent="0.35">
      <c r="A16" s="9"/>
      <c r="B16" s="4" t="s">
        <v>10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ht="24" x14ac:dyDescent="0.3">
      <c r="A17" s="17">
        <v>1</v>
      </c>
      <c r="B17" s="16" t="s">
        <v>9</v>
      </c>
      <c r="C17" s="15">
        <v>31</v>
      </c>
      <c r="D17" s="15">
        <v>100</v>
      </c>
      <c r="E17" s="15">
        <v>3.04</v>
      </c>
      <c r="F17" s="15">
        <v>11.38</v>
      </c>
      <c r="G17" s="15">
        <v>10.76</v>
      </c>
      <c r="H17" s="15">
        <v>157</v>
      </c>
      <c r="I17" s="15">
        <v>0.1</v>
      </c>
      <c r="J17" s="15">
        <v>15.2</v>
      </c>
      <c r="K17" s="15">
        <v>0.06</v>
      </c>
      <c r="L17" s="15">
        <v>4.63</v>
      </c>
      <c r="M17" s="15">
        <v>22.9</v>
      </c>
      <c r="N17" s="15">
        <v>65.2</v>
      </c>
      <c r="O17" s="15">
        <v>19.260000000000002</v>
      </c>
      <c r="P17" s="15">
        <v>0.96</v>
      </c>
      <c r="Q17" s="15"/>
    </row>
    <row r="18" spans="1:17" ht="15" thickBot="1" x14ac:dyDescent="0.35">
      <c r="A18" s="14"/>
      <c r="B18" s="1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x14ac:dyDescent="0.3">
      <c r="A19" s="17">
        <v>2</v>
      </c>
      <c r="B19" s="16" t="s">
        <v>8</v>
      </c>
      <c r="C19" s="15">
        <v>43</v>
      </c>
      <c r="D19" s="15">
        <v>250</v>
      </c>
      <c r="E19" s="15">
        <v>1.93</v>
      </c>
      <c r="F19" s="15">
        <v>6.34</v>
      </c>
      <c r="G19" s="15">
        <v>10.050000000000001</v>
      </c>
      <c r="H19" s="15">
        <v>104.16</v>
      </c>
      <c r="I19" s="15">
        <v>0.06</v>
      </c>
      <c r="J19" s="15">
        <v>11.38</v>
      </c>
      <c r="K19" s="15">
        <v>0.21</v>
      </c>
      <c r="L19" s="15">
        <v>2.4</v>
      </c>
      <c r="M19" s="15">
        <v>45.65</v>
      </c>
      <c r="N19" s="15">
        <v>73.11</v>
      </c>
      <c r="O19" s="15">
        <v>21.66</v>
      </c>
      <c r="P19" s="15">
        <v>1.49</v>
      </c>
      <c r="Q19" s="15"/>
    </row>
    <row r="20" spans="1:17" ht="15" thickBot="1" x14ac:dyDescent="0.35">
      <c r="A20" s="14"/>
      <c r="B20" s="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5" thickBot="1" x14ac:dyDescent="0.35">
      <c r="A21" s="24"/>
      <c r="B21" s="1" t="s">
        <v>7</v>
      </c>
      <c r="C21" s="3">
        <v>265</v>
      </c>
      <c r="D21" s="3"/>
      <c r="E21" s="3"/>
      <c r="F21" s="3"/>
      <c r="G21" s="3"/>
      <c r="H21" s="3"/>
      <c r="I21" s="3">
        <v>0.01</v>
      </c>
      <c r="J21" s="3">
        <v>0.97</v>
      </c>
      <c r="K21" s="3">
        <v>0.01</v>
      </c>
      <c r="L21" s="3">
        <v>0.06</v>
      </c>
      <c r="M21" s="3">
        <v>2.57</v>
      </c>
      <c r="N21" s="3">
        <v>8.15</v>
      </c>
      <c r="O21" s="3">
        <v>0.41</v>
      </c>
      <c r="P21" s="3">
        <v>0.19</v>
      </c>
      <c r="Q21" s="3"/>
    </row>
    <row r="22" spans="1:17" ht="15" thickBot="1" x14ac:dyDescent="0.35">
      <c r="A22" s="23">
        <v>3</v>
      </c>
      <c r="B22" s="1" t="s">
        <v>6</v>
      </c>
      <c r="C22" s="3">
        <v>212</v>
      </c>
      <c r="D22" s="3">
        <v>120</v>
      </c>
      <c r="E22" s="3">
        <v>18.22</v>
      </c>
      <c r="F22" s="3">
        <v>18.22</v>
      </c>
      <c r="G22" s="3">
        <v>0.97</v>
      </c>
      <c r="H22" s="3">
        <v>242.68</v>
      </c>
      <c r="I22" s="3">
        <v>7.0000000000000007E-2</v>
      </c>
      <c r="J22" s="3">
        <v>0.97</v>
      </c>
      <c r="K22" s="3">
        <v>0.13</v>
      </c>
      <c r="L22" s="3">
        <v>0.56000000000000005</v>
      </c>
      <c r="M22" s="3">
        <v>19.45</v>
      </c>
      <c r="N22" s="3">
        <v>169.8</v>
      </c>
      <c r="O22" s="3">
        <v>19.45</v>
      </c>
      <c r="P22" s="3">
        <v>1.65</v>
      </c>
      <c r="Q22" s="3"/>
    </row>
    <row r="23" spans="1:17" ht="15" thickBot="1" x14ac:dyDescent="0.35">
      <c r="A23" s="22"/>
      <c r="B23" s="1" t="s">
        <v>5</v>
      </c>
      <c r="C23" s="3">
        <v>227</v>
      </c>
      <c r="D23" s="3">
        <v>200</v>
      </c>
      <c r="E23" s="3">
        <v>5.52</v>
      </c>
      <c r="F23" s="3">
        <v>5.29</v>
      </c>
      <c r="G23" s="3">
        <v>35.299999999999997</v>
      </c>
      <c r="H23" s="3">
        <v>211.09</v>
      </c>
      <c r="I23" s="10">
        <v>0.12</v>
      </c>
      <c r="J23" s="10">
        <v>0</v>
      </c>
      <c r="K23" s="3">
        <v>0.04</v>
      </c>
      <c r="L23" s="10">
        <v>1.32</v>
      </c>
      <c r="M23" s="3">
        <v>17.46</v>
      </c>
      <c r="N23" s="10">
        <v>73.7</v>
      </c>
      <c r="O23" s="3">
        <v>20.58</v>
      </c>
      <c r="P23" s="3">
        <v>1.54</v>
      </c>
      <c r="Q23" s="10"/>
    </row>
    <row r="24" spans="1:17" x14ac:dyDescent="0.3">
      <c r="A24" s="17">
        <v>4</v>
      </c>
      <c r="B24" s="16" t="s">
        <v>4</v>
      </c>
      <c r="C24" s="15">
        <v>286</v>
      </c>
      <c r="D24" s="21">
        <v>200</v>
      </c>
      <c r="E24" s="21">
        <v>2.79</v>
      </c>
      <c r="F24" s="21">
        <v>3.19</v>
      </c>
      <c r="G24" s="21">
        <v>19.71</v>
      </c>
      <c r="H24" s="21">
        <v>118.69</v>
      </c>
      <c r="I24" s="21">
        <v>0.04</v>
      </c>
      <c r="J24" s="21">
        <v>1.3</v>
      </c>
      <c r="K24" s="21">
        <v>0.02</v>
      </c>
      <c r="L24" s="21">
        <v>0.05</v>
      </c>
      <c r="M24" s="21">
        <v>123.39</v>
      </c>
      <c r="N24" s="21">
        <v>93.96</v>
      </c>
      <c r="O24" s="21">
        <v>18</v>
      </c>
      <c r="P24" s="20">
        <v>0.25</v>
      </c>
      <c r="Q24" s="15"/>
    </row>
    <row r="25" spans="1:17" ht="15" thickBot="1" x14ac:dyDescent="0.35">
      <c r="A25" s="14"/>
      <c r="B25" s="1"/>
      <c r="C25" s="13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8"/>
      <c r="Q25" s="13"/>
    </row>
    <row r="26" spans="1:17" x14ac:dyDescent="0.3">
      <c r="A26" s="17">
        <v>5</v>
      </c>
      <c r="B26" s="16" t="s">
        <v>3</v>
      </c>
      <c r="C26" s="15"/>
      <c r="D26" s="15">
        <v>30</v>
      </c>
      <c r="E26" s="15">
        <v>1.95</v>
      </c>
      <c r="F26" s="15">
        <v>0.33</v>
      </c>
      <c r="G26" s="15">
        <v>12.45</v>
      </c>
      <c r="H26" s="15">
        <v>63.3</v>
      </c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5" thickBot="1" x14ac:dyDescent="0.35">
      <c r="A27" s="14"/>
      <c r="B27" s="1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 thickBot="1" x14ac:dyDescent="0.35">
      <c r="A28" s="12">
        <v>6</v>
      </c>
      <c r="B28" s="1" t="s">
        <v>2</v>
      </c>
      <c r="C28" s="10"/>
      <c r="D28" s="3">
        <v>50</v>
      </c>
      <c r="E28" s="3">
        <v>4.05</v>
      </c>
      <c r="F28" s="3">
        <v>0.5</v>
      </c>
      <c r="G28" s="3">
        <v>24.4</v>
      </c>
      <c r="H28" s="3">
        <v>121.1</v>
      </c>
      <c r="I28" s="3">
        <v>0</v>
      </c>
      <c r="J28" s="3"/>
      <c r="K28" s="3"/>
      <c r="L28" s="3"/>
      <c r="M28" s="3"/>
      <c r="N28" s="3"/>
      <c r="O28" s="3"/>
      <c r="P28" s="3"/>
      <c r="Q28" s="10"/>
    </row>
    <row r="29" spans="1:17" ht="15" thickBot="1" x14ac:dyDescent="0.35">
      <c r="A29" s="12">
        <v>7</v>
      </c>
      <c r="B29" s="1"/>
      <c r="C29" s="1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0"/>
    </row>
    <row r="30" spans="1:17" ht="15" thickBot="1" x14ac:dyDescent="0.35">
      <c r="A30" s="9"/>
      <c r="B30" s="8" t="s">
        <v>1</v>
      </c>
      <c r="C30" s="6"/>
      <c r="D30" s="7">
        <f>D17+D19+D22+D23+D24+D28+D26+D29</f>
        <v>950</v>
      </c>
      <c r="E30" s="7">
        <f>E17+E19+E22+E23+E24+E26+E29</f>
        <v>33.449999999999996</v>
      </c>
      <c r="F30" s="7">
        <f>F17+F19+F22+F23+F24+F26+F29</f>
        <v>44.749999999999993</v>
      </c>
      <c r="G30" s="7">
        <f>G17+G19+G22+G23+G24+G26+G29</f>
        <v>89.24</v>
      </c>
      <c r="H30" s="7">
        <f>H17+H19+H22+H23+H24+H26+H29</f>
        <v>896.91999999999985</v>
      </c>
      <c r="I30" s="7">
        <f>I17+I19+I22+I23+I24+I26+I29</f>
        <v>0.38999999999999996</v>
      </c>
      <c r="J30" s="7">
        <f>SUM(J29+J28+J27+J26+J25+J24+J23+J22+J20+J19+J18+J17)</f>
        <v>28.85</v>
      </c>
      <c r="K30" s="7">
        <f>K17+K19+K22+K23+K24+K26+K29</f>
        <v>0.46</v>
      </c>
      <c r="L30" s="7">
        <f>SUM(L29+L28+L26+L24+L23+L22+L21+L20+L17)</f>
        <v>6.62</v>
      </c>
      <c r="M30" s="7">
        <f>M17+M19+M22+M23+M24+M26+M29</f>
        <v>228.85000000000002</v>
      </c>
      <c r="N30" s="7">
        <f>N17+N19+N22+N23+N24+N26+N29</f>
        <v>475.77</v>
      </c>
      <c r="O30" s="7">
        <f>O17+O19+O22+O23+O24+O26+O29</f>
        <v>98.95</v>
      </c>
      <c r="P30" s="7">
        <f>P17+P19+P22+P23+P24+P26+P29</f>
        <v>5.89</v>
      </c>
      <c r="Q30" s="6"/>
    </row>
    <row r="31" spans="1:17" ht="15" thickBot="1" x14ac:dyDescent="0.35">
      <c r="A31" s="5"/>
      <c r="B31" s="4" t="s">
        <v>0</v>
      </c>
      <c r="C31" s="1"/>
      <c r="D31" s="3">
        <f>SUM(D30+D13)</f>
        <v>1490</v>
      </c>
      <c r="E31" s="2">
        <f>E13+E30</f>
        <v>48.51</v>
      </c>
      <c r="F31" s="2">
        <f>F13+F30</f>
        <v>56.569999999999993</v>
      </c>
      <c r="G31" s="2">
        <f>G13+G30</f>
        <v>151.41</v>
      </c>
      <c r="H31" s="2">
        <f>H13+H30</f>
        <v>1315.0499999999997</v>
      </c>
      <c r="I31" s="2">
        <f>I13+I30</f>
        <v>0.49</v>
      </c>
      <c r="J31" s="2"/>
      <c r="K31" s="2">
        <f>K13+K30</f>
        <v>0.6100000000000001</v>
      </c>
      <c r="L31" s="2">
        <f>L13+L30</f>
        <v>7.03</v>
      </c>
      <c r="M31" s="2">
        <f>M13+M30</f>
        <v>382.70000000000005</v>
      </c>
      <c r="N31" s="2">
        <f>N13+N30</f>
        <v>696.3</v>
      </c>
      <c r="O31" s="2">
        <f>O13+O30</f>
        <v>134.11000000000001</v>
      </c>
      <c r="P31" s="2">
        <f>P13+P30</f>
        <v>7.33</v>
      </c>
      <c r="Q31" s="1"/>
    </row>
  </sheetData>
  <mergeCells count="16">
    <mergeCell ref="M3:P4"/>
    <mergeCell ref="Q3:Q5"/>
    <mergeCell ref="A9:A10"/>
    <mergeCell ref="A3:A5"/>
    <mergeCell ref="B3:B5"/>
    <mergeCell ref="C3:C5"/>
    <mergeCell ref="D3:D5"/>
    <mergeCell ref="E3:G4"/>
    <mergeCell ref="H3:H5"/>
    <mergeCell ref="A26:A27"/>
    <mergeCell ref="A22:A23"/>
    <mergeCell ref="A24:A25"/>
    <mergeCell ref="A19:A20"/>
    <mergeCell ref="A17:A18"/>
    <mergeCell ref="I3:L3"/>
    <mergeCell ref="I4:L4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Диана</cp:lastModifiedBy>
  <dcterms:created xsi:type="dcterms:W3CDTF">2024-06-05T14:11:38Z</dcterms:created>
  <dcterms:modified xsi:type="dcterms:W3CDTF">2024-06-05T14:11:47Z</dcterms:modified>
</cp:coreProperties>
</file>