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D27" i="1"/>
  <c r="D28" i="1" s="1"/>
  <c r="E27" i="1"/>
  <c r="F27" i="1"/>
  <c r="F28" i="1" s="1"/>
  <c r="G27" i="1"/>
  <c r="H27" i="1"/>
  <c r="H28" i="1" s="1"/>
  <c r="I27" i="1"/>
  <c r="J27" i="1"/>
  <c r="J28" i="1" s="1"/>
  <c r="K27" i="1"/>
  <c r="L27" i="1"/>
  <c r="L28" i="1" s="1"/>
  <c r="M27" i="1"/>
  <c r="N27" i="1"/>
  <c r="N28" i="1" s="1"/>
  <c r="O27" i="1"/>
  <c r="P27" i="1"/>
  <c r="P28" i="1" s="1"/>
  <c r="E28" i="1"/>
  <c r="G28" i="1"/>
  <c r="I28" i="1"/>
  <c r="K28" i="1"/>
  <c r="M28" i="1"/>
  <c r="O28" i="1"/>
</calcChain>
</file>

<file path=xl/sharedStrings.xml><?xml version="1.0" encoding="utf-8"?>
<sst xmlns="http://schemas.openxmlformats.org/spreadsheetml/2006/main" count="39" uniqueCount="38">
  <si>
    <t>Итого день:</t>
  </si>
  <si>
    <t>Итого обед:</t>
  </si>
  <si>
    <t>Хлеб ржано-пшеничный</t>
  </si>
  <si>
    <t>Хлеб пшеничный</t>
  </si>
  <si>
    <t>Чай  с лимоном</t>
  </si>
  <si>
    <t>Каша гречневая рассыпчатая</t>
  </si>
  <si>
    <t>Котлета куриная с томат соусом</t>
  </si>
  <si>
    <t>Суп из овощей</t>
  </si>
  <si>
    <t>Салат  из морковм с изюмом</t>
  </si>
  <si>
    <t>Обед</t>
  </si>
  <si>
    <t>Итого завтрак:</t>
  </si>
  <si>
    <t>Мандарины</t>
  </si>
  <si>
    <t>Печенье</t>
  </si>
  <si>
    <t>Сок</t>
  </si>
  <si>
    <t>Каша пшенная молочная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</si>
  <si>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</si>
  <si>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</si>
  <si>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</si>
  <si>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</si>
  <si>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</si>
  <si>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</si>
  <si>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</si>
  <si>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</si>
  <si>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</si>
  <si>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</si>
  <si>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</si>
  <si>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</si>
  <si>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</si>
  <si>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</si>
  <si>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</si>
  <si>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</si>
  <si>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</si>
  <si>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</si>
  <si>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порции</t>
  </si>
  <si>
    <t>№ рецепт.</t>
  </si>
  <si>
    <t>Прием пищи, наименование блюда</t>
  </si>
  <si>
    <t>№</t>
  </si>
  <si>
    <t xml:space="preserve">Неделя- 2;  День-3(8);         Среда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</si>
</sst>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sz val="9"/>
      <color rgb="FF1D1B11"/>
      <name val="Calibri"/>
      <family val="2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left" vertical="center" wrapText="1" indent="6"/>
    </xf>
    <xf numFmtId="0" fontId="7" fillId="0" borderId="7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4"/>
    </xf>
    <xf numFmtId="0" fontId="7" fillId="0" borderId="6" xfId="0" applyFont="1" applyBorder="1" applyAlignment="1">
      <alignment horizontal="left" vertical="center" wrapText="1" indent="4"/>
    </xf>
    <xf numFmtId="0" fontId="7" fillId="0" borderId="7" xfId="0" applyFont="1" applyBorder="1" applyAlignment="1">
      <alignment horizontal="left" vertical="center" wrapText="1" indent="4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6"/>
    </xf>
    <xf numFmtId="0" fontId="7" fillId="0" borderId="9" xfId="0" applyFont="1" applyBorder="1" applyAlignment="1">
      <alignment horizontal="left" vertical="center" wrapText="1" indent="6"/>
    </xf>
    <xf numFmtId="0" fontId="7" fillId="0" borderId="10" xfId="0" applyFont="1" applyBorder="1" applyAlignment="1">
      <alignment horizontal="left" vertical="center" wrapText="1" indent="6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4"/>
    </xf>
    <xf numFmtId="0" fontId="7" fillId="0" borderId="9" xfId="0" applyFont="1" applyBorder="1" applyAlignment="1">
      <alignment horizontal="left" vertical="center" wrapText="1" indent="4"/>
    </xf>
    <xf numFmtId="0" fontId="7" fillId="0" borderId="10" xfId="0" applyFont="1" applyBorder="1" applyAlignment="1">
      <alignment horizontal="left" vertical="center" wrapText="1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I3" sqref="I3:L3"/>
    </sheetView>
  </sheetViews>
  <sheetFormatPr defaultRowHeight="14.4" x14ac:dyDescent="0.3"/>
  <cols>
    <col min="1" max="1" width="3.88671875" customWidth="1"/>
    <col min="2" max="2" width="24.33203125" customWidth="1"/>
  </cols>
  <sheetData>
    <row r="1" spans="1:17" x14ac:dyDescent="0.3">
      <c r="B1" t="s">
        <v>37</v>
      </c>
    </row>
    <row r="2" spans="1:17" ht="15" thickBot="1" x14ac:dyDescent="0.35"/>
    <row r="3" spans="1:17" ht="16.5" customHeight="1" x14ac:dyDescent="0.3">
      <c r="A3" s="50" t="s">
        <v>36</v>
      </c>
      <c r="B3" s="50" t="s">
        <v>35</v>
      </c>
      <c r="C3" s="16" t="s">
        <v>34</v>
      </c>
      <c r="D3" s="43" t="s">
        <v>33</v>
      </c>
      <c r="E3" s="53" t="s">
        <v>32</v>
      </c>
      <c r="F3" s="52"/>
      <c r="G3" s="51"/>
      <c r="H3" s="50" t="s">
        <v>31</v>
      </c>
      <c r="I3" s="49" t="s">
        <v>30</v>
      </c>
      <c r="J3" s="48"/>
      <c r="K3" s="48"/>
      <c r="L3" s="47"/>
      <c r="M3" s="46" t="s">
        <v>29</v>
      </c>
      <c r="N3" s="45"/>
      <c r="O3" s="45"/>
      <c r="P3" s="44"/>
      <c r="Q3" s="43" t="s">
        <v>28</v>
      </c>
    </row>
    <row r="4" spans="1:17" ht="15" thickBot="1" x14ac:dyDescent="0.35">
      <c r="A4" s="38"/>
      <c r="B4" s="38"/>
      <c r="C4" s="42"/>
      <c r="D4" s="31"/>
      <c r="E4" s="41"/>
      <c r="F4" s="40"/>
      <c r="G4" s="39"/>
      <c r="H4" s="38"/>
      <c r="I4" s="37" t="s">
        <v>27</v>
      </c>
      <c r="J4" s="36"/>
      <c r="K4" s="36"/>
      <c r="L4" s="35"/>
      <c r="M4" s="34"/>
      <c r="N4" s="33"/>
      <c r="O4" s="33"/>
      <c r="P4" s="32"/>
      <c r="Q4" s="31"/>
    </row>
    <row r="5" spans="1:17" ht="15" thickBot="1" x14ac:dyDescent="0.35">
      <c r="A5" s="30"/>
      <c r="B5" s="30"/>
      <c r="C5" s="13"/>
      <c r="D5" s="29"/>
      <c r="E5" s="24" t="s">
        <v>26</v>
      </c>
      <c r="F5" s="24" t="s">
        <v>25</v>
      </c>
      <c r="G5" s="24" t="s">
        <v>24</v>
      </c>
      <c r="H5" s="30"/>
      <c r="I5" s="24" t="s">
        <v>23</v>
      </c>
      <c r="J5" s="24" t="s">
        <v>22</v>
      </c>
      <c r="K5" s="24" t="s">
        <v>21</v>
      </c>
      <c r="L5" s="24" t="s">
        <v>20</v>
      </c>
      <c r="M5" s="24" t="s">
        <v>19</v>
      </c>
      <c r="N5" s="24" t="s">
        <v>18</v>
      </c>
      <c r="O5" s="24" t="s">
        <v>17</v>
      </c>
      <c r="P5" s="24" t="s">
        <v>16</v>
      </c>
      <c r="Q5" s="29"/>
    </row>
    <row r="6" spans="1:17" ht="15" thickBot="1" x14ac:dyDescent="0.35">
      <c r="A6" s="28"/>
      <c r="B6" s="27" t="s">
        <v>15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3">
      <c r="A7" s="16">
        <v>1</v>
      </c>
      <c r="B7" s="23" t="s">
        <v>14</v>
      </c>
      <c r="C7" s="20">
        <v>112</v>
      </c>
      <c r="D7" s="14">
        <v>205</v>
      </c>
      <c r="E7" s="20">
        <v>6.04</v>
      </c>
      <c r="F7" s="20">
        <v>7.27</v>
      </c>
      <c r="G7" s="20">
        <v>34.29</v>
      </c>
      <c r="H7" s="20">
        <v>227.16</v>
      </c>
      <c r="I7" s="14">
        <v>0.21</v>
      </c>
      <c r="J7" s="20">
        <v>1.31</v>
      </c>
      <c r="K7" s="20">
        <v>0.05</v>
      </c>
      <c r="L7" s="14">
        <v>0.17</v>
      </c>
      <c r="M7" s="20">
        <v>133.11000000000001</v>
      </c>
      <c r="N7" s="14">
        <v>185.42</v>
      </c>
      <c r="O7" s="20">
        <v>47.34</v>
      </c>
      <c r="P7" s="20">
        <v>1.21</v>
      </c>
      <c r="Q7" s="14"/>
    </row>
    <row r="8" spans="1:17" ht="15" thickBot="1" x14ac:dyDescent="0.35">
      <c r="A8" s="13"/>
      <c r="B8" s="19"/>
      <c r="C8" s="26"/>
      <c r="D8" s="12"/>
      <c r="E8" s="26"/>
      <c r="F8" s="26"/>
      <c r="G8" s="26"/>
      <c r="H8" s="26"/>
      <c r="I8" s="12"/>
      <c r="J8" s="26"/>
      <c r="K8" s="26"/>
      <c r="L8" s="12"/>
      <c r="M8" s="26"/>
      <c r="N8" s="12"/>
      <c r="O8" s="26"/>
      <c r="P8" s="26"/>
      <c r="Q8" s="12"/>
    </row>
    <row r="9" spans="1:17" ht="15" thickBot="1" x14ac:dyDescent="0.35">
      <c r="A9" s="11">
        <v>2</v>
      </c>
      <c r="B9" s="1" t="s">
        <v>13</v>
      </c>
      <c r="C9" s="24"/>
      <c r="D9" s="24">
        <v>200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1:17" x14ac:dyDescent="0.3">
      <c r="A10" s="16"/>
      <c r="B10" s="15" t="s">
        <v>12</v>
      </c>
      <c r="C10" s="14"/>
      <c r="D10" s="14">
        <v>45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" thickBot="1" x14ac:dyDescent="0.35">
      <c r="A11" s="13"/>
      <c r="B11" s="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5" thickBot="1" x14ac:dyDescent="0.35">
      <c r="A12" s="11">
        <v>4</v>
      </c>
      <c r="B12" s="1" t="s">
        <v>11</v>
      </c>
      <c r="C12" s="25"/>
      <c r="D12" s="8">
        <v>100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5"/>
    </row>
    <row r="13" spans="1:17" ht="24.75" customHeight="1" thickBot="1" x14ac:dyDescent="0.35">
      <c r="A13" s="11">
        <v>5</v>
      </c>
      <c r="B13" s="1" t="s">
        <v>3</v>
      </c>
      <c r="C13" s="8"/>
      <c r="D13" s="8">
        <v>50</v>
      </c>
      <c r="E13" s="8">
        <v>4.05</v>
      </c>
      <c r="F13" s="8">
        <v>0.5</v>
      </c>
      <c r="G13" s="8">
        <v>24.4</v>
      </c>
      <c r="H13" s="8">
        <v>121.1</v>
      </c>
      <c r="I13" s="8"/>
      <c r="J13" s="8"/>
      <c r="K13" s="8"/>
      <c r="L13" s="8"/>
      <c r="M13" s="8"/>
      <c r="N13" s="8"/>
      <c r="O13" s="8"/>
      <c r="P13" s="8"/>
      <c r="Q13" s="25"/>
    </row>
    <row r="14" spans="1:17" ht="24.75" customHeight="1" thickBot="1" x14ac:dyDescent="0.35">
      <c r="A14" s="7"/>
      <c r="B14" s="1" t="s">
        <v>10</v>
      </c>
      <c r="C14" s="25"/>
      <c r="D14" s="2">
        <f>D7+D9+D10+D12+D13</f>
        <v>600</v>
      </c>
      <c r="E14" s="2">
        <f>E7+E9+E10+E12+E13</f>
        <v>10.09</v>
      </c>
      <c r="F14" s="2">
        <f>F7+F9+F10+F12+F13</f>
        <v>7.77</v>
      </c>
      <c r="G14" s="2">
        <f>G7+G9+G10+G12+G13</f>
        <v>58.69</v>
      </c>
      <c r="H14" s="2">
        <f>H7+H9+H10+H12+H13</f>
        <v>348.26</v>
      </c>
      <c r="I14" s="2">
        <f>I7+I9+I10+I12+I13</f>
        <v>0.21</v>
      </c>
      <c r="J14" s="2">
        <f>J7+J9+J10+J12+J13</f>
        <v>1.31</v>
      </c>
      <c r="K14" s="2">
        <f>SUM(K13+K12+K10+K9+K8+K7)</f>
        <v>0.05</v>
      </c>
      <c r="L14" s="2">
        <f>L7+L9+L10+L12+L13</f>
        <v>0.17</v>
      </c>
      <c r="M14" s="2">
        <f>M7+M9+M10+M12+M13</f>
        <v>133.11000000000001</v>
      </c>
      <c r="N14" s="2">
        <f>N7+N9+N10+N12+N13</f>
        <v>185.42</v>
      </c>
      <c r="O14" s="2">
        <f>O7+O9+O10+O12+O13</f>
        <v>47.34</v>
      </c>
      <c r="P14" s="2">
        <f>P7+P9+P10+P12+P13</f>
        <v>1.21</v>
      </c>
      <c r="Q14" s="25"/>
    </row>
    <row r="15" spans="1:17" ht="15" thickBot="1" x14ac:dyDescent="0.35">
      <c r="A15" s="7"/>
      <c r="B15" s="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15" thickBot="1" x14ac:dyDescent="0.35">
      <c r="A16" s="4"/>
      <c r="B16" s="3" t="s">
        <v>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3">
      <c r="A17" s="16">
        <v>1</v>
      </c>
      <c r="B17" s="15" t="s">
        <v>8</v>
      </c>
      <c r="C17" s="14">
        <v>13</v>
      </c>
      <c r="D17" s="14">
        <v>100</v>
      </c>
      <c r="E17" s="14">
        <v>1.22</v>
      </c>
      <c r="F17" s="14">
        <v>0.08</v>
      </c>
      <c r="G17" s="14">
        <v>24.1</v>
      </c>
      <c r="H17" s="14">
        <v>93.87</v>
      </c>
      <c r="I17" s="14">
        <v>0.06</v>
      </c>
      <c r="J17" s="14">
        <v>5.75</v>
      </c>
      <c r="K17" s="14">
        <v>1.5</v>
      </c>
      <c r="L17" s="14">
        <v>0.37</v>
      </c>
      <c r="M17" s="14">
        <v>31.35</v>
      </c>
      <c r="N17" s="14">
        <v>56.54</v>
      </c>
      <c r="O17" s="14">
        <v>33.72</v>
      </c>
      <c r="P17" s="14">
        <v>0.92</v>
      </c>
      <c r="Q17" s="14"/>
    </row>
    <row r="18" spans="1:17" ht="15" thickBot="1" x14ac:dyDescent="0.35">
      <c r="A18" s="13"/>
      <c r="B18" s="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5" thickBot="1" x14ac:dyDescent="0.35">
      <c r="A19" s="11">
        <v>2</v>
      </c>
      <c r="B19" s="19" t="s">
        <v>7</v>
      </c>
      <c r="C19" s="24">
        <v>44</v>
      </c>
      <c r="D19" s="8">
        <v>250</v>
      </c>
      <c r="E19" s="8">
        <v>1.93</v>
      </c>
      <c r="F19" s="24">
        <v>5.86</v>
      </c>
      <c r="G19" s="24">
        <v>12.59</v>
      </c>
      <c r="H19" s="24">
        <v>115.24</v>
      </c>
      <c r="I19" s="24">
        <v>0.09</v>
      </c>
      <c r="J19" s="24">
        <v>14.91</v>
      </c>
      <c r="K19" s="24">
        <v>0.24</v>
      </c>
      <c r="L19" s="24">
        <v>0.23</v>
      </c>
      <c r="M19" s="24">
        <v>7.79</v>
      </c>
      <c r="N19" s="24">
        <v>60.28</v>
      </c>
      <c r="O19" s="24">
        <v>22.63</v>
      </c>
      <c r="P19" s="24">
        <v>0.81</v>
      </c>
      <c r="Q19" s="8"/>
    </row>
    <row r="20" spans="1:17" ht="15" thickBot="1" x14ac:dyDescent="0.35">
      <c r="A20" s="11">
        <v>3</v>
      </c>
      <c r="B20" s="1" t="s">
        <v>6</v>
      </c>
      <c r="C20" s="8">
        <v>209</v>
      </c>
      <c r="D20" s="8">
        <v>120</v>
      </c>
      <c r="E20" s="8">
        <v>11.02</v>
      </c>
      <c r="F20" s="8">
        <v>12.45</v>
      </c>
      <c r="G20" s="8">
        <v>7.52</v>
      </c>
      <c r="H20" s="8">
        <v>186.09</v>
      </c>
      <c r="I20" s="8">
        <v>0.06</v>
      </c>
      <c r="J20" s="8">
        <v>0.94</v>
      </c>
      <c r="K20" s="8">
        <v>0.06</v>
      </c>
      <c r="L20" s="8">
        <v>0.48</v>
      </c>
      <c r="M20" s="8">
        <v>12.51</v>
      </c>
      <c r="N20" s="8">
        <v>98.63</v>
      </c>
      <c r="O20" s="8">
        <v>13.68</v>
      </c>
      <c r="P20" s="8">
        <v>1.1000000000000001</v>
      </c>
      <c r="Q20" s="8"/>
    </row>
    <row r="21" spans="1:17" x14ac:dyDescent="0.3">
      <c r="A21" s="16">
        <v>4</v>
      </c>
      <c r="B21" s="23" t="s">
        <v>5</v>
      </c>
      <c r="C21" s="22">
        <v>219</v>
      </c>
      <c r="D21" s="20">
        <v>180</v>
      </c>
      <c r="E21" s="20">
        <v>10.48</v>
      </c>
      <c r="F21" s="14">
        <v>6.5</v>
      </c>
      <c r="G21" s="20">
        <v>54</v>
      </c>
      <c r="H21" s="20">
        <v>316.56</v>
      </c>
      <c r="I21" s="20">
        <v>0.28000000000000003</v>
      </c>
      <c r="J21" s="20">
        <v>0</v>
      </c>
      <c r="K21" s="20">
        <v>0.04</v>
      </c>
      <c r="L21" s="20">
        <v>0.57999999999999996</v>
      </c>
      <c r="M21" s="20">
        <v>18</v>
      </c>
      <c r="N21" s="21">
        <v>197.24</v>
      </c>
      <c r="O21" s="20">
        <v>118.03</v>
      </c>
      <c r="P21" s="20">
        <v>3.96</v>
      </c>
      <c r="Q21" s="14"/>
    </row>
    <row r="22" spans="1:17" ht="15" thickBot="1" x14ac:dyDescent="0.35">
      <c r="A22" s="13"/>
      <c r="B22" s="19"/>
      <c r="C22" s="18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7"/>
      <c r="O22" s="12"/>
      <c r="P22" s="12"/>
      <c r="Q22" s="12"/>
    </row>
    <row r="23" spans="1:17" x14ac:dyDescent="0.3">
      <c r="A23" s="16">
        <v>5</v>
      </c>
      <c r="B23" s="15" t="s">
        <v>4</v>
      </c>
      <c r="C23" s="14">
        <v>294</v>
      </c>
      <c r="D23" s="14">
        <v>200</v>
      </c>
      <c r="E23" s="14">
        <v>7.0000000000000007E-2</v>
      </c>
      <c r="F23" s="14">
        <v>0.01</v>
      </c>
      <c r="G23" s="14">
        <v>15.31</v>
      </c>
      <c r="H23" s="14">
        <v>61.62</v>
      </c>
      <c r="I23" s="14">
        <v>0</v>
      </c>
      <c r="J23" s="14">
        <v>2.8</v>
      </c>
      <c r="K23" s="14">
        <v>0</v>
      </c>
      <c r="L23" s="14">
        <v>0.01</v>
      </c>
      <c r="M23" s="14">
        <v>6.25</v>
      </c>
      <c r="N23" s="14">
        <v>3.54</v>
      </c>
      <c r="O23" s="14">
        <v>2.34</v>
      </c>
      <c r="P23" s="14">
        <v>0.28999999999999998</v>
      </c>
      <c r="Q23" s="14"/>
    </row>
    <row r="24" spans="1:17" ht="15" thickBot="1" x14ac:dyDescent="0.35">
      <c r="A24" s="13"/>
      <c r="B24" s="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ht="15" thickBot="1" x14ac:dyDescent="0.35">
      <c r="A25" s="11">
        <v>6</v>
      </c>
      <c r="B25" s="1" t="s">
        <v>3</v>
      </c>
      <c r="C25" s="8"/>
      <c r="D25" s="8">
        <v>50</v>
      </c>
      <c r="E25" s="8">
        <v>4.05</v>
      </c>
      <c r="F25" s="8">
        <v>0.5</v>
      </c>
      <c r="G25" s="8">
        <v>24.4</v>
      </c>
      <c r="H25" s="8">
        <v>121.1</v>
      </c>
      <c r="I25" s="8"/>
      <c r="J25" s="8"/>
      <c r="K25" s="8"/>
      <c r="L25" s="8"/>
      <c r="M25" s="8"/>
      <c r="N25" s="8"/>
      <c r="O25" s="8"/>
      <c r="P25" s="8"/>
      <c r="Q25" s="8"/>
    </row>
    <row r="26" spans="1:17" ht="15" thickBot="1" x14ac:dyDescent="0.35">
      <c r="A26" s="11">
        <v>7</v>
      </c>
      <c r="B26" s="10" t="s">
        <v>2</v>
      </c>
      <c r="C26" s="10"/>
      <c r="D26" s="9">
        <v>30</v>
      </c>
      <c r="E26" s="9">
        <v>1.95</v>
      </c>
      <c r="F26" s="9">
        <v>0.33</v>
      </c>
      <c r="G26" s="9">
        <v>12.45</v>
      </c>
      <c r="H26" s="9">
        <v>63.3</v>
      </c>
      <c r="I26" s="9"/>
      <c r="J26" s="9"/>
      <c r="K26" s="9"/>
      <c r="L26" s="9"/>
      <c r="M26" s="9"/>
      <c r="N26" s="9"/>
      <c r="O26" s="9"/>
      <c r="P26" s="9"/>
      <c r="Q26" s="8"/>
    </row>
    <row r="27" spans="1:17" ht="15" thickBot="1" x14ac:dyDescent="0.35">
      <c r="A27" s="7"/>
      <c r="B27" s="3" t="s">
        <v>1</v>
      </c>
      <c r="C27" s="5"/>
      <c r="D27" s="6">
        <f>SUM(D26+D25+D24+D23+D22+D21+D20+D19+D18+D17)</f>
        <v>930</v>
      </c>
      <c r="E27" s="6">
        <f>E17+E19+E20+E21+E23+E26</f>
        <v>26.669999999999998</v>
      </c>
      <c r="F27" s="6">
        <f>F17+F19+F20+F21+F23+F26</f>
        <v>25.23</v>
      </c>
      <c r="G27" s="6">
        <f>G17+G19+G20+G21+G23+G26</f>
        <v>125.97</v>
      </c>
      <c r="H27" s="6">
        <f>H17+H19+H20+H21+H23+H26</f>
        <v>836.68</v>
      </c>
      <c r="I27" s="6">
        <f>I17+I19+I20+I21+I23+I26</f>
        <v>0.49</v>
      </c>
      <c r="J27" s="6">
        <f>J17+J19+J20+J21+J23+J26</f>
        <v>24.400000000000002</v>
      </c>
      <c r="K27" s="6">
        <f>SUM(K26+K25+K24+K21+K20+K19+K18+K17)</f>
        <v>1.8399999999999999</v>
      </c>
      <c r="L27" s="6">
        <f>L17+L19+L20+L21+L23+L26</f>
        <v>1.6700000000000002</v>
      </c>
      <c r="M27" s="6">
        <f>M17+M19+M20+M21+M23+M26</f>
        <v>75.900000000000006</v>
      </c>
      <c r="N27" s="6">
        <f>N17+N19+N20+N21+N23+N26</f>
        <v>416.23</v>
      </c>
      <c r="O27" s="6">
        <f>O17+O19+O20+O21+O23+O26</f>
        <v>190.4</v>
      </c>
      <c r="P27" s="6">
        <f>P17+P19+P20+P21+P23+P26</f>
        <v>7.08</v>
      </c>
      <c r="Q27" s="5"/>
    </row>
    <row r="28" spans="1:17" ht="15" thickBot="1" x14ac:dyDescent="0.35">
      <c r="A28" s="4"/>
      <c r="B28" s="3" t="s">
        <v>0</v>
      </c>
      <c r="C28" s="1"/>
      <c r="D28" s="1">
        <f>SUM(D27+D14)</f>
        <v>1530</v>
      </c>
      <c r="E28" s="2">
        <f>E14+E27</f>
        <v>36.76</v>
      </c>
      <c r="F28" s="2">
        <f>F14+F27</f>
        <v>33</v>
      </c>
      <c r="G28" s="2">
        <f>G14+G27</f>
        <v>184.66</v>
      </c>
      <c r="H28" s="2">
        <f>H14+H27</f>
        <v>1184.94</v>
      </c>
      <c r="I28" s="2">
        <f>I14+I27</f>
        <v>0.7</v>
      </c>
      <c r="J28" s="2">
        <f>J14+J27</f>
        <v>25.71</v>
      </c>
      <c r="K28" s="2">
        <f>SUM(K27+K14)</f>
        <v>1.89</v>
      </c>
      <c r="L28" s="2">
        <f>L14+L27</f>
        <v>1.84</v>
      </c>
      <c r="M28" s="2">
        <f>M14+M27</f>
        <v>209.01000000000002</v>
      </c>
      <c r="N28" s="2">
        <f>N14+N27</f>
        <v>601.65</v>
      </c>
      <c r="O28" s="2">
        <f>O14+O27</f>
        <v>237.74</v>
      </c>
      <c r="P28" s="2">
        <f>P14+P27</f>
        <v>8.2899999999999991</v>
      </c>
      <c r="Q28" s="1"/>
    </row>
  </sheetData>
  <mergeCells count="15">
    <mergeCell ref="E3:G4"/>
    <mergeCell ref="H3:H5"/>
    <mergeCell ref="I3:L3"/>
    <mergeCell ref="I4:L4"/>
    <mergeCell ref="A3:A5"/>
    <mergeCell ref="A23:A24"/>
    <mergeCell ref="A21:A22"/>
    <mergeCell ref="A17:A18"/>
    <mergeCell ref="A10:A11"/>
    <mergeCell ref="M3:P4"/>
    <mergeCell ref="Q3:Q5"/>
    <mergeCell ref="A7:A8"/>
    <mergeCell ref="B3:B5"/>
    <mergeCell ref="C3:C5"/>
    <mergeCell ref="D3:D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2024-06-05T14:12:14Z</dcterms:created>
  <dcterms:modified xsi:type="dcterms:W3CDTF">2024-06-05T14:12:36Z</dcterms:modified>
</cp:coreProperties>
</file>