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D24" i="1"/>
  <c r="D25" i="1" s="1"/>
  <c r="E24" i="1"/>
  <c r="F24" i="1"/>
  <c r="F25" i="1" s="1"/>
  <c r="G24" i="1"/>
  <c r="H24" i="1"/>
  <c r="H25" i="1" s="1"/>
  <c r="I24" i="1"/>
  <c r="J24" i="1"/>
  <c r="J25" i="1" s="1"/>
  <c r="K24" i="1"/>
  <c r="L24" i="1"/>
  <c r="L25" i="1" s="1"/>
  <c r="M24" i="1"/>
  <c r="N24" i="1"/>
  <c r="N25" i="1" s="1"/>
  <c r="O24" i="1"/>
  <c r="P24" i="1"/>
  <c r="P25" i="1" s="1"/>
  <c r="E25" i="1"/>
  <c r="G25" i="1"/>
  <c r="I25" i="1"/>
  <c r="K25" i="1"/>
  <c r="M25" i="1"/>
  <c r="O25" i="1"/>
</calcChain>
</file>

<file path=xl/sharedStrings.xml><?xml version="1.0" encoding="utf-8"?>
<sst xmlns="http://schemas.openxmlformats.org/spreadsheetml/2006/main" count="38" uniqueCount="38">
  <si>
    <t>Итого день:</t>
  </si>
  <si>
    <t>Итого обед:</t>
  </si>
  <si>
    <t>Хлеб пшеничный</t>
  </si>
  <si>
    <t>Хлеб ржано- пшеничный</t>
  </si>
  <si>
    <t>Йогурт</t>
  </si>
  <si>
    <t>Яблоко</t>
  </si>
  <si>
    <t>Плов из отварной курицы</t>
  </si>
  <si>
    <t>Суп картофельный с бобовыми</t>
  </si>
  <si>
    <t>Винегрет овощной</t>
  </si>
  <si>
    <t>Обед</t>
  </si>
  <si>
    <t>Итого завтрак:</t>
  </si>
  <si>
    <t>Печенье</t>
  </si>
  <si>
    <t>Компот из апельсинов ияблок</t>
  </si>
  <si>
    <t>Запеканка из творога</t>
  </si>
  <si>
    <t>Бутерброд с повидлом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</si>
  <si>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</si>
  <si>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</si>
  <si>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</si>
  <si>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</si>
  <si>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</si>
  <si>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</si>
  <si>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</si>
  <si>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</si>
  <si>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</si>
  <si>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</si>
  <si>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</si>
  <si>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</si>
  <si>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</si>
  <si>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</si>
  <si>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</si>
  <si>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</si>
  <si>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</si>
  <si>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</si>
  <si>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</si>
  <si>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рецепт.</t>
  </si>
  <si>
    <t>Прием пищи, наименование блюда</t>
  </si>
  <si>
    <t>№</t>
  </si>
  <si>
    <t xml:space="preserve">Неделя- 2;  День-4 (9);       Четверг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</si>
</sst>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sz val="9"/>
      <color rgb="FF1D1B1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rgb="FF1D1B1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6"/>
    </xf>
    <xf numFmtId="0" fontId="5" fillId="0" borderId="6" xfId="0" applyFont="1" applyBorder="1" applyAlignment="1">
      <alignment horizontal="left" vertical="center" wrapText="1" indent="6"/>
    </xf>
    <xf numFmtId="0" fontId="5" fillId="0" borderId="7" xfId="0" applyFont="1" applyBorder="1" applyAlignment="1">
      <alignment horizontal="left" vertical="center" wrapText="1" indent="6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6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6"/>
    </xf>
    <xf numFmtId="0" fontId="5" fillId="0" borderId="10" xfId="0" applyFont="1" applyBorder="1" applyAlignment="1">
      <alignment horizontal="left" vertical="center" wrapText="1" indent="6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4"/>
    </xf>
    <xf numFmtId="0" fontId="5" fillId="0" borderId="9" xfId="0" applyFont="1" applyBorder="1" applyAlignment="1">
      <alignment horizontal="left" vertical="center" wrapText="1" indent="4"/>
    </xf>
    <xf numFmtId="0" fontId="5" fillId="0" borderId="10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activeCell="B1" sqref="B1"/>
    </sheetView>
  </sheetViews>
  <sheetFormatPr defaultRowHeight="14.4" x14ac:dyDescent="0.3"/>
  <cols>
    <col min="1" max="1" width="3.5546875" customWidth="1"/>
    <col min="2" max="2" width="25.33203125" customWidth="1"/>
  </cols>
  <sheetData>
    <row r="1" spans="1:17" x14ac:dyDescent="0.3">
      <c r="B1" t="s">
        <v>37</v>
      </c>
    </row>
    <row r="2" spans="1:17" ht="15" thickBot="1" x14ac:dyDescent="0.35"/>
    <row r="3" spans="1:17" ht="16.5" customHeight="1" x14ac:dyDescent="0.3">
      <c r="A3" s="12" t="s">
        <v>36</v>
      </c>
      <c r="B3" s="47" t="s">
        <v>35</v>
      </c>
      <c r="C3" s="12" t="s">
        <v>34</v>
      </c>
      <c r="D3" s="40" t="s">
        <v>33</v>
      </c>
      <c r="E3" s="50" t="s">
        <v>32</v>
      </c>
      <c r="F3" s="49"/>
      <c r="G3" s="48"/>
      <c r="H3" s="47" t="s">
        <v>31</v>
      </c>
      <c r="I3" s="46" t="s">
        <v>30</v>
      </c>
      <c r="J3" s="45"/>
      <c r="K3" s="45"/>
      <c r="L3" s="44"/>
      <c r="M3" s="43" t="s">
        <v>29</v>
      </c>
      <c r="N3" s="42"/>
      <c r="O3" s="42"/>
      <c r="P3" s="41"/>
      <c r="Q3" s="40" t="s">
        <v>28</v>
      </c>
    </row>
    <row r="4" spans="1:17" ht="15" thickBot="1" x14ac:dyDescent="0.35">
      <c r="A4" s="39"/>
      <c r="B4" s="35"/>
      <c r="C4" s="39"/>
      <c r="D4" s="28"/>
      <c r="E4" s="38"/>
      <c r="F4" s="37"/>
      <c r="G4" s="36"/>
      <c r="H4" s="35"/>
      <c r="I4" s="34" t="s">
        <v>27</v>
      </c>
      <c r="J4" s="33"/>
      <c r="K4" s="33"/>
      <c r="L4" s="32"/>
      <c r="M4" s="31"/>
      <c r="N4" s="30"/>
      <c r="O4" s="30"/>
      <c r="P4" s="29"/>
      <c r="Q4" s="28"/>
    </row>
    <row r="5" spans="1:17" ht="15" thickBot="1" x14ac:dyDescent="0.35">
      <c r="A5" s="10"/>
      <c r="B5" s="27"/>
      <c r="C5" s="10"/>
      <c r="D5" s="25"/>
      <c r="E5" s="8" t="s">
        <v>26</v>
      </c>
      <c r="F5" s="8" t="s">
        <v>25</v>
      </c>
      <c r="G5" s="8" t="s">
        <v>24</v>
      </c>
      <c r="H5" s="27"/>
      <c r="I5" s="26" t="s">
        <v>23</v>
      </c>
      <c r="J5" s="8" t="s">
        <v>22</v>
      </c>
      <c r="K5" s="8" t="s">
        <v>21</v>
      </c>
      <c r="L5" s="8" t="s">
        <v>20</v>
      </c>
      <c r="M5" s="8" t="s">
        <v>19</v>
      </c>
      <c r="N5" s="8" t="s">
        <v>18</v>
      </c>
      <c r="O5" s="8" t="s">
        <v>17</v>
      </c>
      <c r="P5" s="8" t="s">
        <v>16</v>
      </c>
      <c r="Q5" s="25"/>
    </row>
    <row r="6" spans="1:17" ht="15" thickBot="1" x14ac:dyDescent="0.35">
      <c r="A6" s="24"/>
      <c r="B6" s="23" t="s">
        <v>15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4.75" customHeight="1" thickBot="1" x14ac:dyDescent="0.35">
      <c r="A7" s="7">
        <v>1</v>
      </c>
      <c r="B7" s="1" t="s">
        <v>14</v>
      </c>
      <c r="C7" s="3">
        <v>381</v>
      </c>
      <c r="D7" s="3">
        <v>60</v>
      </c>
      <c r="E7" s="8">
        <v>1.72</v>
      </c>
      <c r="F7" s="8">
        <v>4.2</v>
      </c>
      <c r="G7" s="8">
        <v>32.9</v>
      </c>
      <c r="H7" s="8">
        <v>176.3</v>
      </c>
      <c r="I7" s="8">
        <v>0.04</v>
      </c>
      <c r="J7" s="8">
        <v>0.84</v>
      </c>
      <c r="K7" s="8">
        <v>0.02</v>
      </c>
      <c r="L7" s="8">
        <v>0.33</v>
      </c>
      <c r="M7" s="8">
        <v>12.4</v>
      </c>
      <c r="N7" s="8">
        <v>39.4</v>
      </c>
      <c r="O7" s="8">
        <v>12.58</v>
      </c>
      <c r="P7" s="8">
        <v>1.1399999999999999</v>
      </c>
      <c r="Q7" s="3"/>
    </row>
    <row r="8" spans="1:17" ht="15" thickBot="1" x14ac:dyDescent="0.35">
      <c r="A8" s="7">
        <v>2</v>
      </c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</row>
    <row r="9" spans="1:17" x14ac:dyDescent="0.3">
      <c r="A9" s="12">
        <v>3</v>
      </c>
      <c r="B9" s="21" t="s">
        <v>13</v>
      </c>
      <c r="C9" s="15">
        <v>141</v>
      </c>
      <c r="D9" s="15">
        <v>200</v>
      </c>
      <c r="E9" s="15">
        <v>29.22</v>
      </c>
      <c r="F9" s="15">
        <v>12.11</v>
      </c>
      <c r="G9" s="15">
        <v>29.1</v>
      </c>
      <c r="H9" s="15">
        <v>342.23</v>
      </c>
      <c r="I9" s="15">
        <v>0.09</v>
      </c>
      <c r="J9" s="15">
        <v>0.7</v>
      </c>
      <c r="K9" s="15">
        <v>0.09</v>
      </c>
      <c r="L9" s="15">
        <v>0.6</v>
      </c>
      <c r="M9" s="15">
        <v>244.93</v>
      </c>
      <c r="N9" s="15">
        <v>338.98</v>
      </c>
      <c r="O9" s="15">
        <v>40.11</v>
      </c>
      <c r="P9" s="15">
        <v>1.35</v>
      </c>
      <c r="Q9" s="15"/>
    </row>
    <row r="10" spans="1:17" ht="15" thickBot="1" x14ac:dyDescent="0.35">
      <c r="A10" s="10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thickBot="1" x14ac:dyDescent="0.35">
      <c r="A11" s="7">
        <v>4</v>
      </c>
      <c r="B11" s="1" t="s">
        <v>12</v>
      </c>
      <c r="C11" s="3">
        <v>278</v>
      </c>
      <c r="D11" s="3">
        <v>200</v>
      </c>
      <c r="E11" s="3">
        <v>0.48</v>
      </c>
      <c r="F11" s="3">
        <v>0.25</v>
      </c>
      <c r="G11" s="3">
        <v>26.81</v>
      </c>
      <c r="H11" s="3">
        <v>110.96</v>
      </c>
      <c r="I11" s="3">
        <v>0.03</v>
      </c>
      <c r="J11" s="3">
        <v>27</v>
      </c>
      <c r="K11" s="3">
        <v>0</v>
      </c>
      <c r="L11" s="3">
        <v>0.14000000000000001</v>
      </c>
      <c r="M11" s="3">
        <v>19</v>
      </c>
      <c r="N11" s="3">
        <v>12.5</v>
      </c>
      <c r="O11" s="3">
        <v>7.9</v>
      </c>
      <c r="P11" s="3">
        <v>0.84</v>
      </c>
      <c r="Q11" s="3"/>
    </row>
    <row r="12" spans="1:17" ht="24.75" customHeight="1" thickBot="1" x14ac:dyDescent="0.35">
      <c r="A12" s="5">
        <v>5</v>
      </c>
      <c r="B12" s="1" t="s">
        <v>11</v>
      </c>
      <c r="C12" s="8"/>
      <c r="D12" s="3">
        <v>45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4.75" customHeight="1" thickBot="1" x14ac:dyDescent="0.35">
      <c r="A13" s="5"/>
      <c r="B13" s="4" t="s">
        <v>10</v>
      </c>
      <c r="C13" s="3"/>
      <c r="D13" s="20">
        <f>D7+D8+D9+D11+D12</f>
        <v>505</v>
      </c>
      <c r="E13" s="20">
        <f>E7+E8+E9+E11+E12</f>
        <v>31.419999999999998</v>
      </c>
      <c r="F13" s="20">
        <f>F7+F8+F9+F11+F12</f>
        <v>16.559999999999999</v>
      </c>
      <c r="G13" s="20">
        <f>G7+G8+G9+G11+G12</f>
        <v>88.81</v>
      </c>
      <c r="H13" s="20">
        <f>H7+H8+H9+H11+H12</f>
        <v>629.49</v>
      </c>
      <c r="I13" s="20">
        <f>I7+I8+I9+I11+I12</f>
        <v>0.16</v>
      </c>
      <c r="J13" s="20">
        <f>J7+J8+J9+J11+J12</f>
        <v>28.54</v>
      </c>
      <c r="K13" s="20">
        <f>SUM(K12+K11+K9+K8+K7)</f>
        <v>0.11</v>
      </c>
      <c r="L13" s="20">
        <f>L7+L8+L9+L11+L12</f>
        <v>1.0699999999999998</v>
      </c>
      <c r="M13" s="20">
        <f>M7+M8+M9+M11+M12</f>
        <v>276.33</v>
      </c>
      <c r="N13" s="20">
        <f>N7+N8+N9+N11+N12</f>
        <v>390.88</v>
      </c>
      <c r="O13" s="20">
        <f>O7+O8+O9+O11+O12</f>
        <v>60.589999999999996</v>
      </c>
      <c r="P13" s="20">
        <f>P7+P8+P9+P11+P12</f>
        <v>3.33</v>
      </c>
      <c r="Q13" s="3"/>
    </row>
    <row r="14" spans="1:17" ht="15" thickBot="1" x14ac:dyDescent="0.35">
      <c r="A14" s="5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thickBot="1" x14ac:dyDescent="0.35">
      <c r="A15" s="19"/>
      <c r="B15" s="4" t="s">
        <v>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5" thickBot="1" x14ac:dyDescent="0.35">
      <c r="A16" s="7">
        <v>1</v>
      </c>
      <c r="B16" s="1" t="s">
        <v>8</v>
      </c>
      <c r="C16" s="8">
        <v>1</v>
      </c>
      <c r="D16" s="8">
        <v>100</v>
      </c>
      <c r="E16" s="8">
        <v>1.26</v>
      </c>
      <c r="F16" s="3">
        <v>10.14</v>
      </c>
      <c r="G16" s="8">
        <v>8.32</v>
      </c>
      <c r="H16" s="8">
        <v>129.26</v>
      </c>
      <c r="I16" s="3">
        <v>0.04</v>
      </c>
      <c r="J16" s="8">
        <v>5.34</v>
      </c>
      <c r="K16" s="8">
        <v>0.2</v>
      </c>
      <c r="L16" s="3">
        <v>4.54</v>
      </c>
      <c r="M16" s="8">
        <v>21.4</v>
      </c>
      <c r="N16" s="3">
        <v>39.909999999999997</v>
      </c>
      <c r="O16" s="8">
        <v>18.03</v>
      </c>
      <c r="P16" s="8">
        <v>0.75</v>
      </c>
      <c r="Q16" s="3"/>
    </row>
    <row r="17" spans="1:17" x14ac:dyDescent="0.3">
      <c r="A17" s="12">
        <v>2</v>
      </c>
      <c r="B17" s="17" t="s">
        <v>7</v>
      </c>
      <c r="C17" s="16">
        <v>45</v>
      </c>
      <c r="D17" s="16">
        <v>250</v>
      </c>
      <c r="E17" s="16">
        <v>2.34</v>
      </c>
      <c r="F17" s="16">
        <v>3.89</v>
      </c>
      <c r="G17" s="16">
        <v>13.61</v>
      </c>
      <c r="H17" s="16">
        <v>98.79</v>
      </c>
      <c r="I17" s="15">
        <v>0.1</v>
      </c>
      <c r="J17" s="16">
        <v>8.41</v>
      </c>
      <c r="K17" s="16">
        <v>0.24</v>
      </c>
      <c r="L17" s="15">
        <v>0.21</v>
      </c>
      <c r="M17" s="16">
        <v>18.43</v>
      </c>
      <c r="N17" s="15">
        <v>59.12</v>
      </c>
      <c r="O17" s="16">
        <v>22.52</v>
      </c>
      <c r="P17" s="16">
        <v>0.8</v>
      </c>
      <c r="Q17" s="15"/>
    </row>
    <row r="18" spans="1:17" ht="15" thickBot="1" x14ac:dyDescent="0.35">
      <c r="A18" s="10"/>
      <c r="B18" s="9"/>
      <c r="C18" s="14"/>
      <c r="D18" s="14"/>
      <c r="E18" s="14"/>
      <c r="F18" s="14"/>
      <c r="G18" s="14"/>
      <c r="H18" s="14"/>
      <c r="I18" s="13"/>
      <c r="J18" s="14"/>
      <c r="K18" s="14"/>
      <c r="L18" s="13"/>
      <c r="M18" s="14"/>
      <c r="N18" s="13"/>
      <c r="O18" s="14"/>
      <c r="P18" s="14"/>
      <c r="Q18" s="13"/>
    </row>
    <row r="19" spans="1:17" ht="22.5" customHeight="1" thickBot="1" x14ac:dyDescent="0.35">
      <c r="A19" s="12">
        <v>3</v>
      </c>
      <c r="B19" s="11" t="s">
        <v>6</v>
      </c>
      <c r="C19" s="3">
        <v>211</v>
      </c>
      <c r="D19" s="3">
        <v>210</v>
      </c>
      <c r="E19" s="8">
        <v>37.200000000000003</v>
      </c>
      <c r="F19" s="8">
        <v>45.33</v>
      </c>
      <c r="G19" s="8">
        <v>41.05</v>
      </c>
      <c r="H19" s="8">
        <v>747.09</v>
      </c>
      <c r="I19" s="8">
        <v>0.17</v>
      </c>
      <c r="J19" s="8">
        <v>2.1</v>
      </c>
      <c r="K19" s="8">
        <v>1.1599999999999999</v>
      </c>
      <c r="L19" s="8">
        <v>1.66</v>
      </c>
      <c r="M19" s="8">
        <v>54.1</v>
      </c>
      <c r="N19" s="8">
        <v>396.06</v>
      </c>
      <c r="O19" s="8">
        <v>96.06</v>
      </c>
      <c r="P19" s="8">
        <v>3.58</v>
      </c>
      <c r="Q19" s="3"/>
    </row>
    <row r="20" spans="1:17" ht="15" thickBot="1" x14ac:dyDescent="0.35">
      <c r="A20" s="10"/>
      <c r="B20" s="7" t="s">
        <v>5</v>
      </c>
      <c r="C20" s="8"/>
      <c r="D20" s="3">
        <v>100</v>
      </c>
      <c r="E20" s="8"/>
      <c r="F20" s="8"/>
      <c r="G20" s="8"/>
      <c r="H20" s="8"/>
      <c r="I20" s="3"/>
      <c r="J20" s="8"/>
      <c r="K20" s="8"/>
      <c r="L20" s="3"/>
      <c r="M20" s="8"/>
      <c r="N20" s="3"/>
      <c r="O20" s="8"/>
      <c r="P20" s="8"/>
      <c r="Q20" s="3"/>
    </row>
    <row r="21" spans="1:17" ht="15" thickBot="1" x14ac:dyDescent="0.35">
      <c r="A21" s="7">
        <v>4</v>
      </c>
      <c r="B21" s="9" t="s">
        <v>4</v>
      </c>
      <c r="C21" s="8"/>
      <c r="D21" s="8">
        <v>200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3"/>
    </row>
    <row r="22" spans="1:17" ht="21.75" customHeight="1" thickBot="1" x14ac:dyDescent="0.35">
      <c r="A22" s="7">
        <v>5</v>
      </c>
      <c r="B22" s="1" t="s">
        <v>3</v>
      </c>
      <c r="C22" s="3"/>
      <c r="D22" s="6">
        <v>40</v>
      </c>
      <c r="E22" s="6">
        <v>2.6</v>
      </c>
      <c r="F22" s="6">
        <v>0.44</v>
      </c>
      <c r="G22" s="6">
        <v>16.600000000000001</v>
      </c>
      <c r="H22" s="6">
        <v>84.4</v>
      </c>
      <c r="I22" s="6"/>
      <c r="J22" s="6"/>
      <c r="K22" s="6"/>
      <c r="L22" s="6"/>
      <c r="M22" s="6"/>
      <c r="N22" s="6"/>
      <c r="O22" s="6"/>
      <c r="P22" s="6"/>
      <c r="Q22" s="3"/>
    </row>
    <row r="23" spans="1:17" ht="36.75" customHeight="1" thickBot="1" x14ac:dyDescent="0.35">
      <c r="A23" s="7">
        <v>6</v>
      </c>
      <c r="B23" s="1" t="s">
        <v>2</v>
      </c>
      <c r="C23" s="3"/>
      <c r="D23" s="6">
        <v>60</v>
      </c>
      <c r="E23" s="6">
        <v>4.8600000000000003</v>
      </c>
      <c r="F23" s="6">
        <v>0.6</v>
      </c>
      <c r="G23" s="6">
        <v>29.28</v>
      </c>
      <c r="H23" s="6">
        <v>145.19999999999999</v>
      </c>
      <c r="I23" s="6"/>
      <c r="J23" s="6"/>
      <c r="K23" s="6"/>
      <c r="L23" s="6"/>
      <c r="M23" s="6"/>
      <c r="N23" s="6"/>
      <c r="O23" s="6"/>
      <c r="P23" s="6"/>
      <c r="Q23" s="3"/>
    </row>
    <row r="24" spans="1:17" ht="15" thickBot="1" x14ac:dyDescent="0.35">
      <c r="A24" s="5"/>
      <c r="B24" s="4" t="s">
        <v>1</v>
      </c>
      <c r="C24" s="1"/>
      <c r="D24" s="2">
        <f>SUM(D23+D22+D21+D20+D19+D18+D17+D16)</f>
        <v>960</v>
      </c>
      <c r="E24" s="2">
        <f>E16+E17+E19+E20+E21+E22+E23</f>
        <v>48.260000000000005</v>
      </c>
      <c r="F24" s="2">
        <f>F16+F17+F19+F20+F21+F22+F23</f>
        <v>60.4</v>
      </c>
      <c r="G24" s="2">
        <f>G16+G17+G19+G20+G21+G22+G23</f>
        <v>108.86</v>
      </c>
      <c r="H24" s="2">
        <f>H16+H17+H19+H20+H21+H22+H23</f>
        <v>1204.7400000000002</v>
      </c>
      <c r="I24" s="2">
        <f>I16+I17+I19+I20+I21+I22+I23</f>
        <v>0.31000000000000005</v>
      </c>
      <c r="J24" s="2">
        <f>J16+J17+J19+J20+J21+J22+J23</f>
        <v>15.85</v>
      </c>
      <c r="K24" s="2">
        <f>SUM(K23+K22+K21+K20+K19+K18+K17+K16+K15)</f>
        <v>1.5999999999999999</v>
      </c>
      <c r="L24" s="2">
        <f>L16+L17+L19+L20+L21+L22+L23</f>
        <v>6.41</v>
      </c>
      <c r="M24" s="2">
        <f>M16+M17+M19+M20+M21+M22+M23</f>
        <v>93.93</v>
      </c>
      <c r="N24" s="2">
        <f>N16+N17+N19+N20+N21+N22+N23</f>
        <v>495.09000000000003</v>
      </c>
      <c r="O24" s="2">
        <f>O16+O17+O19+O20+O21+O22+O23</f>
        <v>136.61000000000001</v>
      </c>
      <c r="P24" s="2">
        <f>P16+P17+P19+P20+P21+P22+P23</f>
        <v>5.13</v>
      </c>
      <c r="Q24" s="1"/>
    </row>
    <row r="25" spans="1:17" ht="15" thickBot="1" x14ac:dyDescent="0.35">
      <c r="A25" s="5"/>
      <c r="B25" s="4" t="s">
        <v>0</v>
      </c>
      <c r="C25" s="1"/>
      <c r="D25" s="3">
        <f>SUM(D24+D13)</f>
        <v>1465</v>
      </c>
      <c r="E25" s="2">
        <f>E13+E24</f>
        <v>79.680000000000007</v>
      </c>
      <c r="F25" s="2">
        <f>F13+F24</f>
        <v>76.959999999999994</v>
      </c>
      <c r="G25" s="2">
        <f>G13+G24</f>
        <v>197.67000000000002</v>
      </c>
      <c r="H25" s="2">
        <f>H13+H24</f>
        <v>1834.2300000000002</v>
      </c>
      <c r="I25" s="2">
        <f>I13+I24</f>
        <v>0.47000000000000008</v>
      </c>
      <c r="J25" s="2">
        <f>J13+J24</f>
        <v>44.39</v>
      </c>
      <c r="K25" s="2">
        <f>SUM(K24+K13)</f>
        <v>1.71</v>
      </c>
      <c r="L25" s="2">
        <f>L13+L24</f>
        <v>7.48</v>
      </c>
      <c r="M25" s="2">
        <f>M13+M24</f>
        <v>370.26</v>
      </c>
      <c r="N25" s="2">
        <f>N13+N24</f>
        <v>885.97</v>
      </c>
      <c r="O25" s="2">
        <f>O13+O24</f>
        <v>197.20000000000002</v>
      </c>
      <c r="P25" s="2">
        <f>P13+P24</f>
        <v>8.4600000000000009</v>
      </c>
      <c r="Q25" s="1"/>
    </row>
  </sheetData>
  <mergeCells count="13">
    <mergeCell ref="D3:D5"/>
    <mergeCell ref="E3:G4"/>
    <mergeCell ref="H3:H5"/>
    <mergeCell ref="A19:A20"/>
    <mergeCell ref="A17:A18"/>
    <mergeCell ref="I3:L3"/>
    <mergeCell ref="I4:L4"/>
    <mergeCell ref="M3:P4"/>
    <mergeCell ref="Q3:Q5"/>
    <mergeCell ref="A9:A10"/>
    <mergeCell ref="A3:A5"/>
    <mergeCell ref="B3:B5"/>
    <mergeCell ref="C3:C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2024-06-05T14:12:49Z</dcterms:created>
  <dcterms:modified xsi:type="dcterms:W3CDTF">2024-06-05T14:12:59Z</dcterms:modified>
</cp:coreProperties>
</file>