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ана\Downloads\"/>
    </mc:Choice>
  </mc:AlternateContent>
  <bookViews>
    <workbookView xWindow="-120" yWindow="-120" windowWidth="20736" windowHeight="11160"/>
  </bookViews>
  <sheets>
    <sheet name="Лист10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0" l="1"/>
  <c r="K27" i="10" s="1"/>
  <c r="K14" i="10"/>
  <c r="D26" i="10"/>
  <c r="E26" i="10" l="1"/>
  <c r="F26" i="10"/>
  <c r="G26" i="10"/>
  <c r="H26" i="10"/>
  <c r="I26" i="10"/>
  <c r="J26" i="10"/>
  <c r="L26" i="10"/>
  <c r="M26" i="10"/>
  <c r="N26" i="10"/>
  <c r="O26" i="10"/>
  <c r="P26" i="10"/>
  <c r="E14" i="10"/>
  <c r="F14" i="10"/>
  <c r="G14" i="10"/>
  <c r="H14" i="10"/>
  <c r="I14" i="10"/>
  <c r="J14" i="10"/>
  <c r="L14" i="10"/>
  <c r="M14" i="10"/>
  <c r="N14" i="10"/>
  <c r="O14" i="10"/>
  <c r="P14" i="10"/>
  <c r="D14" i="10"/>
  <c r="D27" i="10" s="1"/>
  <c r="O27" i="10" l="1"/>
  <c r="M27" i="10"/>
  <c r="J27" i="10"/>
  <c r="H27" i="10"/>
  <c r="F27" i="10"/>
  <c r="N27" i="10"/>
  <c r="L27" i="10"/>
  <c r="I27" i="10"/>
  <c r="G27" i="10"/>
  <c r="E27" i="10"/>
  <c r="P27" i="10"/>
</calcChain>
</file>

<file path=xl/sharedStrings.xml><?xml version="1.0" encoding="utf-8"?>
<sst xmlns="http://schemas.openxmlformats.org/spreadsheetml/2006/main" count="41" uniqueCount="40">
  <si>
    <t>№</t>
  </si>
  <si>
    <t>Прием пищи, наименование блюда</t>
  </si>
  <si>
    <t>№ рецепт.</t>
  </si>
  <si>
    <t>Пищевые вещества (г)</t>
  </si>
  <si>
    <t>Энергетич. ценность (ккал)</t>
  </si>
  <si>
    <t>Витамины</t>
  </si>
  <si>
    <t>(мг)</t>
  </si>
  <si>
    <t>Минеральные вещества (мг)</t>
  </si>
  <si>
    <t>Цена, руб</t>
  </si>
  <si>
    <t>Б</t>
  </si>
  <si>
    <t>Ж</t>
  </si>
  <si>
    <t>У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</si>
  <si>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</si>
  <si>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С</t>
  </si>
  <si>
    <t>А</t>
  </si>
  <si>
    <t>Са</t>
  </si>
  <si>
    <t>P</t>
  </si>
  <si>
    <t>Mg</t>
  </si>
  <si>
    <t>Fe</t>
  </si>
  <si>
    <t>Завтрак</t>
  </si>
  <si>
    <t>Хлеб пшеничный</t>
  </si>
  <si>
    <t>Обед</t>
  </si>
  <si>
    <t>Итого обед:</t>
  </si>
  <si>
    <t>Итого день:</t>
  </si>
  <si>
    <t>Чай с сахаром</t>
  </si>
  <si>
    <t>Масса порции</t>
  </si>
  <si>
    <t>Компот из смеси</t>
  </si>
  <si>
    <t>сухофруктов</t>
  </si>
  <si>
    <t>Всего завтрак:</t>
  </si>
  <si>
    <t>Е</t>
  </si>
  <si>
    <t>Борщ из свежей капусты с картофелем</t>
  </si>
  <si>
    <t>Тефтели из говядины с рисом с томатным соусом</t>
  </si>
  <si>
    <t>Пюре из гороха с маслом</t>
  </si>
  <si>
    <t>Печенье</t>
  </si>
  <si>
    <t>Суп молочный с макаронами</t>
  </si>
  <si>
    <t>Банан</t>
  </si>
  <si>
    <t>Салат из свеклы с сыром</t>
  </si>
  <si>
    <t>Бутерброд с маслом</t>
  </si>
  <si>
    <t>Хлеб ржано_пшеничный</t>
  </si>
  <si>
    <t xml:space="preserve">Неделя- 2;  День-5(10);         Пятница 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</si>
</sst>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9"/>
      <color rgb="FF1D1B1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9"/>
      <color rgb="FF1D1B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 indent="6"/>
    </xf>
    <xf numFmtId="0" fontId="1" fillId="0" borderId="7" xfId="0" applyFont="1" applyBorder="1" applyAlignment="1">
      <alignment horizontal="left" vertical="center" wrapText="1" indent="6"/>
    </xf>
    <xf numFmtId="0" fontId="1" fillId="0" borderId="4" xfId="0" applyFont="1" applyBorder="1" applyAlignment="1">
      <alignment horizontal="left" vertical="center" wrapText="1" indent="6"/>
    </xf>
    <xf numFmtId="0" fontId="1" fillId="0" borderId="10" xfId="0" applyFont="1" applyBorder="1" applyAlignment="1">
      <alignment horizontal="left" vertical="center" wrapText="1" indent="6"/>
    </xf>
    <xf numFmtId="0" fontId="1" fillId="0" borderId="8" xfId="0" applyFont="1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4"/>
    </xf>
    <xf numFmtId="0" fontId="1" fillId="0" borderId="7" xfId="0" applyFont="1" applyBorder="1" applyAlignment="1">
      <alignment horizontal="left" vertical="center" wrapText="1" indent="4"/>
    </xf>
    <xf numFmtId="0" fontId="1" fillId="0" borderId="4" xfId="0" applyFont="1" applyBorder="1" applyAlignment="1">
      <alignment horizontal="left" vertical="center" wrapText="1" indent="4"/>
    </xf>
    <xf numFmtId="0" fontId="1" fillId="0" borderId="10" xfId="0" applyFont="1" applyBorder="1" applyAlignment="1">
      <alignment horizontal="left" vertical="center" wrapText="1" indent="4"/>
    </xf>
    <xf numFmtId="0" fontId="1" fillId="0" borderId="8" xfId="0" applyFont="1" applyBorder="1" applyAlignment="1">
      <alignment horizontal="left" vertical="center" wrapText="1" indent="4"/>
    </xf>
    <xf numFmtId="0" fontId="1" fillId="0" borderId="6" xfId="0" applyFont="1" applyBorder="1" applyAlignment="1">
      <alignment horizontal="left" vertical="center" wrapText="1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L7" sqref="L7"/>
    </sheetView>
  </sheetViews>
  <sheetFormatPr defaultRowHeight="14.4" x14ac:dyDescent="0.3"/>
  <cols>
    <col min="1" max="1" width="4" customWidth="1"/>
    <col min="2" max="2" width="25.33203125" customWidth="1"/>
    <col min="11" max="11" width="9.109375" style="30"/>
  </cols>
  <sheetData>
    <row r="1" spans="1:17" x14ac:dyDescent="0.3">
      <c r="B1" t="s">
        <v>39</v>
      </c>
    </row>
    <row r="2" spans="1:17" ht="15" thickBot="1" x14ac:dyDescent="0.35"/>
    <row r="3" spans="1:17" ht="16.5" customHeight="1" x14ac:dyDescent="0.3">
      <c r="A3" s="35" t="s">
        <v>0</v>
      </c>
      <c r="B3" s="38" t="s">
        <v>1</v>
      </c>
      <c r="C3" s="35" t="s">
        <v>2</v>
      </c>
      <c r="D3" s="41" t="s">
        <v>25</v>
      </c>
      <c r="E3" s="56" t="s">
        <v>3</v>
      </c>
      <c r="F3" s="57"/>
      <c r="G3" s="58"/>
      <c r="H3" s="38" t="s">
        <v>4</v>
      </c>
      <c r="I3" s="44" t="s">
        <v>5</v>
      </c>
      <c r="J3" s="45"/>
      <c r="K3" s="45"/>
      <c r="L3" s="46"/>
      <c r="M3" s="50" t="s">
        <v>7</v>
      </c>
      <c r="N3" s="51"/>
      <c r="O3" s="51"/>
      <c r="P3" s="52"/>
      <c r="Q3" s="41" t="s">
        <v>8</v>
      </c>
    </row>
    <row r="4" spans="1:17" ht="15" thickBot="1" x14ac:dyDescent="0.35">
      <c r="A4" s="36"/>
      <c r="B4" s="39"/>
      <c r="C4" s="36"/>
      <c r="D4" s="42"/>
      <c r="E4" s="59"/>
      <c r="F4" s="60"/>
      <c r="G4" s="61"/>
      <c r="H4" s="39"/>
      <c r="I4" s="47" t="s">
        <v>6</v>
      </c>
      <c r="J4" s="48"/>
      <c r="K4" s="48"/>
      <c r="L4" s="49"/>
      <c r="M4" s="53"/>
      <c r="N4" s="54"/>
      <c r="O4" s="54"/>
      <c r="P4" s="55"/>
      <c r="Q4" s="42"/>
    </row>
    <row r="5" spans="1:17" ht="15" thickBot="1" x14ac:dyDescent="0.35">
      <c r="A5" s="37"/>
      <c r="B5" s="40"/>
      <c r="C5" s="37"/>
      <c r="D5" s="43"/>
      <c r="E5" s="14" t="s">
        <v>9</v>
      </c>
      <c r="F5" s="14" t="s">
        <v>10</v>
      </c>
      <c r="G5" s="14" t="s">
        <v>11</v>
      </c>
      <c r="H5" s="40"/>
      <c r="I5" s="14" t="s">
        <v>12</v>
      </c>
      <c r="J5" s="14" t="s">
        <v>13</v>
      </c>
      <c r="K5" s="31" t="s">
        <v>14</v>
      </c>
      <c r="L5" s="14" t="s">
        <v>29</v>
      </c>
      <c r="M5" s="14" t="s">
        <v>15</v>
      </c>
      <c r="N5" s="14" t="s">
        <v>16</v>
      </c>
      <c r="O5" s="14" t="s">
        <v>17</v>
      </c>
      <c r="P5" s="14" t="s">
        <v>18</v>
      </c>
      <c r="Q5" s="43"/>
    </row>
    <row r="6" spans="1:17" ht="15" thickBot="1" x14ac:dyDescent="0.35">
      <c r="A6" s="17"/>
      <c r="B6" s="1" t="s">
        <v>19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3">
      <c r="A7" s="35">
        <v>1</v>
      </c>
      <c r="B7" s="6" t="s">
        <v>37</v>
      </c>
      <c r="C7" s="10">
        <v>379</v>
      </c>
      <c r="D7" s="10">
        <v>40</v>
      </c>
      <c r="E7" s="10">
        <v>1.7</v>
      </c>
      <c r="F7" s="10">
        <v>15.1</v>
      </c>
      <c r="G7" s="10">
        <v>10.26</v>
      </c>
      <c r="H7" s="10">
        <v>183.6</v>
      </c>
      <c r="I7" s="10">
        <v>0.04</v>
      </c>
      <c r="J7" s="10">
        <v>0</v>
      </c>
      <c r="K7" s="33">
        <v>0.09</v>
      </c>
      <c r="L7" s="10">
        <v>0.48</v>
      </c>
      <c r="M7" s="10">
        <v>11.8</v>
      </c>
      <c r="N7" s="10">
        <v>37.6</v>
      </c>
      <c r="O7" s="10">
        <v>9.5</v>
      </c>
      <c r="P7" s="10">
        <v>0.82</v>
      </c>
      <c r="Q7" s="10"/>
    </row>
    <row r="8" spans="1:17" ht="15" thickBot="1" x14ac:dyDescent="0.35">
      <c r="A8" s="37"/>
      <c r="B8" s="7"/>
      <c r="C8" s="11"/>
      <c r="D8" s="11"/>
      <c r="E8" s="11"/>
      <c r="F8" s="11"/>
      <c r="G8" s="11"/>
      <c r="H8" s="11"/>
      <c r="I8" s="11"/>
      <c r="J8" s="11"/>
      <c r="K8" s="34"/>
      <c r="L8" s="11"/>
      <c r="M8" s="11"/>
      <c r="N8" s="11"/>
      <c r="O8" s="11"/>
      <c r="P8" s="11"/>
      <c r="Q8" s="11"/>
    </row>
    <row r="9" spans="1:17" ht="15" thickBot="1" x14ac:dyDescent="0.35">
      <c r="A9" s="13">
        <v>2</v>
      </c>
      <c r="B9" s="7" t="s">
        <v>34</v>
      </c>
      <c r="C9" s="20">
        <v>53</v>
      </c>
      <c r="D9" s="26">
        <v>250</v>
      </c>
      <c r="E9" s="26">
        <v>6.98</v>
      </c>
      <c r="F9" s="26">
        <v>7.65</v>
      </c>
      <c r="G9" s="26">
        <v>24.66</v>
      </c>
      <c r="H9" s="26">
        <v>195.1</v>
      </c>
      <c r="I9" s="26">
        <v>0.12</v>
      </c>
      <c r="J9" s="26">
        <v>1.1399999999999999</v>
      </c>
      <c r="K9" s="31">
        <v>0.05</v>
      </c>
      <c r="L9" s="26">
        <v>0.39</v>
      </c>
      <c r="M9" s="26">
        <v>215.68</v>
      </c>
      <c r="N9" s="26">
        <v>181.45</v>
      </c>
      <c r="O9" s="26">
        <v>33.51</v>
      </c>
      <c r="P9" s="26">
        <v>0.69</v>
      </c>
      <c r="Q9" s="4"/>
    </row>
    <row r="10" spans="1:17" x14ac:dyDescent="0.3">
      <c r="A10" s="35">
        <v>3</v>
      </c>
      <c r="B10" s="2" t="s">
        <v>24</v>
      </c>
      <c r="C10" s="10">
        <v>300</v>
      </c>
      <c r="D10" s="10">
        <v>200</v>
      </c>
      <c r="E10" s="10">
        <v>0.12</v>
      </c>
      <c r="F10" s="10">
        <v>0</v>
      </c>
      <c r="G10" s="10">
        <v>12.04</v>
      </c>
      <c r="H10" s="10">
        <v>48.84</v>
      </c>
      <c r="I10" s="10">
        <v>0</v>
      </c>
      <c r="J10" s="10">
        <v>0</v>
      </c>
      <c r="K10" s="33">
        <v>0</v>
      </c>
      <c r="L10" s="10">
        <v>0</v>
      </c>
      <c r="M10" s="10">
        <v>3.45</v>
      </c>
      <c r="N10" s="10">
        <v>2</v>
      </c>
      <c r="O10" s="10">
        <v>1.5</v>
      </c>
      <c r="P10" s="10">
        <v>0.25</v>
      </c>
      <c r="Q10" s="10"/>
    </row>
    <row r="11" spans="1:17" ht="15" thickBot="1" x14ac:dyDescent="0.35">
      <c r="A11" s="37"/>
      <c r="B11" s="3" t="s">
        <v>33</v>
      </c>
      <c r="C11" s="11"/>
      <c r="D11" s="11">
        <v>45</v>
      </c>
      <c r="E11" s="11"/>
      <c r="F11" s="11"/>
      <c r="G11" s="11"/>
      <c r="H11" s="11"/>
      <c r="I11" s="11"/>
      <c r="J11" s="11"/>
      <c r="K11" s="34"/>
      <c r="L11" s="11"/>
      <c r="M11" s="11"/>
      <c r="N11" s="11"/>
      <c r="O11" s="11"/>
      <c r="P11" s="11"/>
      <c r="Q11" s="11"/>
    </row>
    <row r="12" spans="1:17" ht="15" thickBot="1" x14ac:dyDescent="0.35">
      <c r="A12" s="13">
        <v>4</v>
      </c>
      <c r="B12" s="3" t="s">
        <v>20</v>
      </c>
      <c r="C12" s="19"/>
      <c r="D12" s="4">
        <v>50</v>
      </c>
      <c r="E12" s="4">
        <v>4.05</v>
      </c>
      <c r="F12" s="4">
        <v>0.5</v>
      </c>
      <c r="G12" s="4">
        <v>24.4</v>
      </c>
      <c r="H12" s="4">
        <v>121.1</v>
      </c>
      <c r="I12" s="4"/>
      <c r="J12" s="4"/>
      <c r="K12" s="4"/>
      <c r="L12" s="4"/>
      <c r="M12" s="4"/>
      <c r="N12" s="4"/>
      <c r="O12" s="4"/>
      <c r="P12" s="4"/>
      <c r="Q12" s="19"/>
    </row>
    <row r="13" spans="1:17" ht="15" thickBot="1" x14ac:dyDescent="0.35">
      <c r="A13" s="13">
        <v>5</v>
      </c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9"/>
    </row>
    <row r="14" spans="1:17" ht="24.75" customHeight="1" thickBot="1" x14ac:dyDescent="0.35">
      <c r="A14" s="17"/>
      <c r="B14" s="3" t="s">
        <v>28</v>
      </c>
      <c r="C14" s="19"/>
      <c r="D14" s="5">
        <f>D7+D9+D10+D12+D13</f>
        <v>540</v>
      </c>
      <c r="E14" s="5">
        <f t="shared" ref="E14:P14" si="0">E7+E9+E10+E12+E13</f>
        <v>12.849999999999998</v>
      </c>
      <c r="F14" s="5">
        <f t="shared" si="0"/>
        <v>23.25</v>
      </c>
      <c r="G14" s="5">
        <f t="shared" si="0"/>
        <v>71.36</v>
      </c>
      <c r="H14" s="5">
        <f t="shared" si="0"/>
        <v>548.64</v>
      </c>
      <c r="I14" s="5">
        <f t="shared" si="0"/>
        <v>0.16</v>
      </c>
      <c r="J14" s="5">
        <f t="shared" si="0"/>
        <v>1.1399999999999999</v>
      </c>
      <c r="K14" s="5">
        <f>SUM(K13+K12+K11+K10+++++++++++K9+K8+K7)</f>
        <v>0.14000000000000001</v>
      </c>
      <c r="L14" s="5">
        <f t="shared" si="0"/>
        <v>0.87</v>
      </c>
      <c r="M14" s="5">
        <f t="shared" si="0"/>
        <v>230.93</v>
      </c>
      <c r="N14" s="5">
        <f t="shared" si="0"/>
        <v>221.04999999999998</v>
      </c>
      <c r="O14" s="5">
        <f t="shared" si="0"/>
        <v>44.51</v>
      </c>
      <c r="P14" s="5">
        <f t="shared" si="0"/>
        <v>1.7599999999999998</v>
      </c>
      <c r="Q14" s="19"/>
    </row>
    <row r="15" spans="1:17" ht="15" thickBot="1" x14ac:dyDescent="0.35">
      <c r="A15" s="17"/>
      <c r="B15" s="16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15" thickBot="1" x14ac:dyDescent="0.35">
      <c r="A16" s="17"/>
      <c r="B16" s="9" t="s">
        <v>21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5" thickBot="1" x14ac:dyDescent="0.35">
      <c r="A17" s="13">
        <v>1</v>
      </c>
      <c r="B17" s="6" t="s">
        <v>36</v>
      </c>
      <c r="C17" s="28">
        <v>27</v>
      </c>
      <c r="D17" s="29">
        <v>100</v>
      </c>
      <c r="E17" s="28">
        <v>3.04</v>
      </c>
      <c r="F17" s="28">
        <v>11.38</v>
      </c>
      <c r="G17" s="28">
        <v>10.76</v>
      </c>
      <c r="H17" s="28">
        <v>157</v>
      </c>
      <c r="I17" s="29">
        <v>0.1</v>
      </c>
      <c r="J17" s="28">
        <v>15.2</v>
      </c>
      <c r="K17" s="32">
        <v>0.06</v>
      </c>
      <c r="L17" s="29">
        <v>4.63</v>
      </c>
      <c r="M17" s="28">
        <v>22.9</v>
      </c>
      <c r="N17" s="29">
        <v>65.2</v>
      </c>
      <c r="O17" s="28">
        <v>19.260000000000002</v>
      </c>
      <c r="P17" s="28">
        <v>0.96</v>
      </c>
      <c r="Q17" s="19"/>
    </row>
    <row r="18" spans="1:17" ht="24" x14ac:dyDescent="0.3">
      <c r="A18" s="35">
        <v>2</v>
      </c>
      <c r="B18" s="2" t="s">
        <v>30</v>
      </c>
      <c r="C18" s="8">
        <v>37</v>
      </c>
      <c r="D18" s="10">
        <v>250</v>
      </c>
      <c r="E18" s="10">
        <v>4.5</v>
      </c>
      <c r="F18" s="10">
        <v>4.7</v>
      </c>
      <c r="G18" s="10">
        <v>8.3000000000000007</v>
      </c>
      <c r="H18" s="10">
        <v>94</v>
      </c>
      <c r="I18" s="10">
        <v>0.04</v>
      </c>
      <c r="J18" s="10">
        <v>8.4499999999999993</v>
      </c>
      <c r="K18" s="33">
        <v>0.92</v>
      </c>
      <c r="L18" s="10">
        <v>2.12</v>
      </c>
      <c r="M18" s="10">
        <v>140.68</v>
      </c>
      <c r="N18" s="10">
        <v>131.12</v>
      </c>
      <c r="O18" s="10">
        <v>21.93</v>
      </c>
      <c r="P18" s="10">
        <v>1.65</v>
      </c>
      <c r="Q18" s="10"/>
    </row>
    <row r="19" spans="1:17" ht="15" thickBot="1" x14ac:dyDescent="0.35">
      <c r="A19" s="37"/>
      <c r="B19" s="3" t="s">
        <v>32</v>
      </c>
      <c r="C19" s="24">
        <v>130</v>
      </c>
      <c r="D19" s="11">
        <v>150</v>
      </c>
      <c r="E19" s="11">
        <v>16.87</v>
      </c>
      <c r="F19" s="11">
        <v>3.75</v>
      </c>
      <c r="G19" s="11">
        <v>37.200000000000003</v>
      </c>
      <c r="H19" s="11">
        <v>240.13</v>
      </c>
      <c r="I19" s="11">
        <v>0.59</v>
      </c>
      <c r="J19" s="11">
        <v>10.24</v>
      </c>
      <c r="K19" s="34">
        <v>0.03</v>
      </c>
      <c r="L19" s="11">
        <v>0.53</v>
      </c>
      <c r="M19" s="11">
        <v>85.02</v>
      </c>
      <c r="N19" s="11">
        <v>241.83</v>
      </c>
      <c r="O19" s="11">
        <v>78.290000000000006</v>
      </c>
      <c r="P19" s="11">
        <v>4.97</v>
      </c>
      <c r="Q19" s="11"/>
    </row>
    <row r="20" spans="1:17" ht="24.6" thickBot="1" x14ac:dyDescent="0.35">
      <c r="A20" s="13">
        <v>3</v>
      </c>
      <c r="B20" s="3" t="s">
        <v>31</v>
      </c>
      <c r="C20" s="4">
        <v>202</v>
      </c>
      <c r="D20" s="4">
        <v>100</v>
      </c>
      <c r="E20" s="4">
        <v>9.16</v>
      </c>
      <c r="F20" s="4">
        <v>13.53</v>
      </c>
      <c r="G20" s="4">
        <v>9.44</v>
      </c>
      <c r="H20" s="4">
        <v>196.14</v>
      </c>
      <c r="I20" s="4">
        <v>7.0000000000000007E-2</v>
      </c>
      <c r="J20" s="4">
        <v>1.5</v>
      </c>
      <c r="K20" s="4">
        <v>0.11</v>
      </c>
      <c r="L20" s="4">
        <v>0.63</v>
      </c>
      <c r="M20" s="4">
        <v>59.29</v>
      </c>
      <c r="N20" s="4">
        <v>143.97999999999999</v>
      </c>
      <c r="O20" s="4">
        <v>21.23</v>
      </c>
      <c r="P20" s="4">
        <v>1.63</v>
      </c>
      <c r="Q20" s="4"/>
    </row>
    <row r="21" spans="1:17" x14ac:dyDescent="0.3">
      <c r="A21" s="35">
        <v>4</v>
      </c>
      <c r="B21" s="6" t="s">
        <v>26</v>
      </c>
      <c r="C21" s="22">
        <v>283</v>
      </c>
      <c r="D21" s="25">
        <v>200</v>
      </c>
      <c r="E21" s="25">
        <v>0.56000000000000005</v>
      </c>
      <c r="F21" s="27">
        <v>0</v>
      </c>
      <c r="G21" s="25">
        <v>27.89</v>
      </c>
      <c r="H21" s="25">
        <v>113.79</v>
      </c>
      <c r="I21" s="25">
        <v>0.03</v>
      </c>
      <c r="J21" s="25">
        <v>1.22</v>
      </c>
      <c r="K21" s="32">
        <v>0.18</v>
      </c>
      <c r="L21" s="25">
        <v>1.68</v>
      </c>
      <c r="M21" s="25">
        <v>49.5</v>
      </c>
      <c r="N21" s="21">
        <v>44.53</v>
      </c>
      <c r="O21" s="25">
        <v>32.03</v>
      </c>
      <c r="P21" s="25">
        <v>1.02</v>
      </c>
      <c r="Q21" s="10"/>
    </row>
    <row r="22" spans="1:17" ht="15" thickBot="1" x14ac:dyDescent="0.35">
      <c r="A22" s="37"/>
      <c r="B22" s="7" t="s">
        <v>27</v>
      </c>
      <c r="C22" s="24"/>
      <c r="D22" s="24"/>
      <c r="E22" s="24"/>
      <c r="F22" s="11"/>
      <c r="G22" s="24"/>
      <c r="H22" s="24"/>
      <c r="I22" s="24"/>
      <c r="J22" s="24"/>
      <c r="K22" s="24"/>
      <c r="L22" s="24"/>
      <c r="M22" s="24"/>
      <c r="N22" s="23"/>
      <c r="O22" s="24"/>
      <c r="P22" s="24"/>
      <c r="Q22" s="11"/>
    </row>
    <row r="23" spans="1:17" x14ac:dyDescent="0.3">
      <c r="A23" s="35">
        <v>5</v>
      </c>
      <c r="B23" s="2" t="s">
        <v>35</v>
      </c>
      <c r="C23" s="10"/>
      <c r="D23" s="10">
        <v>100</v>
      </c>
      <c r="E23" s="10"/>
      <c r="F23" s="10"/>
      <c r="G23" s="10"/>
      <c r="H23" s="10"/>
      <c r="I23" s="10"/>
      <c r="J23" s="10"/>
      <c r="K23" s="33"/>
      <c r="L23" s="10"/>
      <c r="M23" s="10"/>
      <c r="N23" s="10"/>
      <c r="O23" s="10"/>
      <c r="P23" s="10"/>
      <c r="Q23" s="10"/>
    </row>
    <row r="24" spans="1:17" ht="15" thickBot="1" x14ac:dyDescent="0.35">
      <c r="A24" s="37"/>
      <c r="B24" s="3" t="s">
        <v>38</v>
      </c>
      <c r="C24" s="11"/>
      <c r="D24" s="11">
        <v>30</v>
      </c>
      <c r="E24" s="11">
        <v>1.95</v>
      </c>
      <c r="F24" s="11">
        <v>0.33</v>
      </c>
      <c r="G24" s="11">
        <v>12.45</v>
      </c>
      <c r="H24" s="11">
        <v>63.3</v>
      </c>
      <c r="I24" s="11"/>
      <c r="J24" s="11"/>
      <c r="K24" s="34"/>
      <c r="L24" s="11"/>
      <c r="M24" s="11"/>
      <c r="N24" s="11"/>
      <c r="O24" s="11"/>
      <c r="P24" s="11"/>
      <c r="Q24" s="11"/>
    </row>
    <row r="25" spans="1:17" ht="15" thickBot="1" x14ac:dyDescent="0.35">
      <c r="A25" s="13">
        <v>6</v>
      </c>
      <c r="B25" s="3" t="s">
        <v>20</v>
      </c>
      <c r="C25" s="15"/>
      <c r="D25" s="4">
        <v>50</v>
      </c>
      <c r="E25" s="4">
        <v>4.05</v>
      </c>
      <c r="F25" s="4">
        <v>0.5</v>
      </c>
      <c r="G25" s="4">
        <v>24.4</v>
      </c>
      <c r="H25" s="4">
        <v>121.1</v>
      </c>
      <c r="I25" s="4"/>
      <c r="J25" s="4"/>
      <c r="K25" s="4"/>
      <c r="L25" s="4"/>
      <c r="M25" s="4"/>
      <c r="N25" s="4"/>
      <c r="O25" s="4"/>
      <c r="P25" s="4"/>
      <c r="Q25" s="15"/>
    </row>
    <row r="26" spans="1:17" ht="15" thickBot="1" x14ac:dyDescent="0.35">
      <c r="A26" s="12"/>
      <c r="B26" s="9" t="s">
        <v>22</v>
      </c>
      <c r="C26" s="3"/>
      <c r="D26" s="18">
        <f>SUM(D24+D23+D22+D21+D20+D19+D18+D17)</f>
        <v>930</v>
      </c>
      <c r="E26" s="18">
        <f t="shared" ref="E26:P26" si="1">E17+E18+E20+E21+E23+E25</f>
        <v>21.31</v>
      </c>
      <c r="F26" s="18">
        <f t="shared" si="1"/>
        <v>30.11</v>
      </c>
      <c r="G26" s="18">
        <f t="shared" si="1"/>
        <v>80.789999999999992</v>
      </c>
      <c r="H26" s="18">
        <f t="shared" si="1"/>
        <v>682.03</v>
      </c>
      <c r="I26" s="18">
        <f t="shared" si="1"/>
        <v>0.24000000000000002</v>
      </c>
      <c r="J26" s="18">
        <f t="shared" si="1"/>
        <v>26.369999999999997</v>
      </c>
      <c r="K26" s="18">
        <f>SUM(K25+K24+K22+K21+K20+K19+K18+K17)</f>
        <v>1.3</v>
      </c>
      <c r="L26" s="18">
        <f t="shared" si="1"/>
        <v>9.06</v>
      </c>
      <c r="M26" s="18">
        <f t="shared" si="1"/>
        <v>272.37</v>
      </c>
      <c r="N26" s="18">
        <f t="shared" si="1"/>
        <v>384.82999999999993</v>
      </c>
      <c r="O26" s="18">
        <f t="shared" si="1"/>
        <v>94.45</v>
      </c>
      <c r="P26" s="18">
        <f t="shared" si="1"/>
        <v>5.26</v>
      </c>
      <c r="Q26" s="3"/>
    </row>
    <row r="27" spans="1:17" ht="15" thickBot="1" x14ac:dyDescent="0.35">
      <c r="A27" s="12"/>
      <c r="B27" s="9" t="s">
        <v>23</v>
      </c>
      <c r="C27" s="3"/>
      <c r="D27" s="4">
        <f>SUM(D26+D14)</f>
        <v>1470</v>
      </c>
      <c r="E27" s="5">
        <f>E14+E26</f>
        <v>34.159999999999997</v>
      </c>
      <c r="F27" s="5">
        <f t="shared" ref="F27:P27" si="2">F14+F26</f>
        <v>53.36</v>
      </c>
      <c r="G27" s="5">
        <f t="shared" si="2"/>
        <v>152.14999999999998</v>
      </c>
      <c r="H27" s="5">
        <f t="shared" si="2"/>
        <v>1230.67</v>
      </c>
      <c r="I27" s="5">
        <f t="shared" si="2"/>
        <v>0.4</v>
      </c>
      <c r="J27" s="5">
        <f t="shared" si="2"/>
        <v>27.509999999999998</v>
      </c>
      <c r="K27" s="5">
        <f>SUM(K26+K14)</f>
        <v>1.44</v>
      </c>
      <c r="L27" s="5">
        <f t="shared" si="2"/>
        <v>9.93</v>
      </c>
      <c r="M27" s="5">
        <f t="shared" si="2"/>
        <v>503.3</v>
      </c>
      <c r="N27" s="5">
        <f t="shared" si="2"/>
        <v>605.87999999999988</v>
      </c>
      <c r="O27" s="5">
        <f t="shared" si="2"/>
        <v>138.96</v>
      </c>
      <c r="P27" s="5">
        <f t="shared" si="2"/>
        <v>7.02</v>
      </c>
      <c r="Q27" s="3"/>
    </row>
  </sheetData>
  <mergeCells count="15">
    <mergeCell ref="A23:A24"/>
    <mergeCell ref="A21:A22"/>
    <mergeCell ref="A18:A19"/>
    <mergeCell ref="A10:A11"/>
    <mergeCell ref="I3:L3"/>
    <mergeCell ref="I4:L4"/>
    <mergeCell ref="M3:P4"/>
    <mergeCell ref="Q3:Q5"/>
    <mergeCell ref="A7:A8"/>
    <mergeCell ref="A3:A5"/>
    <mergeCell ref="B3:B5"/>
    <mergeCell ref="C3:C5"/>
    <mergeCell ref="D3:D5"/>
    <mergeCell ref="E3:G4"/>
    <mergeCell ref="H3:H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Диана</cp:lastModifiedBy>
  <cp:lastPrinted>2024-05-29T17:07:51Z</cp:lastPrinted>
  <dcterms:created xsi:type="dcterms:W3CDTF">2022-02-24T06:17:25Z</dcterms:created>
  <dcterms:modified xsi:type="dcterms:W3CDTF">2024-06-05T14:13:23Z</dcterms:modified>
</cp:coreProperties>
</file>