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1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D28" i="1"/>
  <c r="D29" i="1" s="1"/>
  <c r="E28" i="1"/>
  <c r="F28" i="1"/>
  <c r="G28" i="1"/>
  <c r="H28" i="1"/>
  <c r="I28" i="1"/>
  <c r="J28" i="1"/>
  <c r="K28" i="1"/>
  <c r="L28" i="1"/>
  <c r="M28" i="1"/>
  <c r="N28" i="1"/>
  <c r="O28" i="1"/>
  <c r="P28" i="1"/>
  <c r="E29" i="1"/>
  <c r="F29" i="1"/>
  <c r="G29" i="1"/>
  <c r="H29" i="1"/>
  <c r="I29" i="1"/>
  <c r="J29" i="1"/>
  <c r="K29" i="1"/>
  <c r="L29" i="1"/>
  <c r="M29" i="1"/>
  <c r="N29" i="1"/>
  <c r="O29" i="1"/>
  <c r="P29" i="1"/>
</calcChain>
</file>

<file path=xl/sharedStrings.xml><?xml version="1.0" encoding="utf-8"?>
<sst xmlns="http://schemas.openxmlformats.org/spreadsheetml/2006/main" count="39" uniqueCount="38">
  <si>
    <t>Итого день:</t>
  </si>
  <si>
    <t>Итого обед:</t>
  </si>
  <si>
    <t>Яблоко</t>
  </si>
  <si>
    <t>Хлеб пшеничный</t>
  </si>
  <si>
    <t>Хлеб ржано -пшеничный</t>
  </si>
  <si>
    <t>Какао с молоком</t>
  </si>
  <si>
    <t>Макароны отварные</t>
  </si>
  <si>
    <t>Котлета куринная  в томатном соусе</t>
  </si>
  <si>
    <t>Суп крестьянский с крупой</t>
  </si>
  <si>
    <t>Винегрет овощной</t>
  </si>
  <si>
    <t>Обед</t>
  </si>
  <si>
    <t>Вафли</t>
  </si>
  <si>
    <t>Йогурт</t>
  </si>
  <si>
    <t>Каша рисовая молочная</t>
  </si>
  <si>
    <t>Бутерброд с сыром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</si>
  <si>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</si>
  <si>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</si>
  <si>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</si>
  <si>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</si>
  <si>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</si>
  <si>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</si>
  <si>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</si>
  <si>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</si>
  <si>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</si>
  <si>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</si>
  <si>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</si>
  <si>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</si>
  <si>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</si>
  <si>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</si>
  <si>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</si>
  <si>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</si>
  <si>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</si>
  <si>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</si>
  <si>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 ции</t>
  </si>
  <si>
    <t>№ рецепт.</t>
  </si>
  <si>
    <t>Прием пищи, наименование блюда</t>
  </si>
  <si>
    <t>№</t>
  </si>
  <si>
    <t xml:space="preserve">Неделя- 3;  День-1         Понедельник        Период: весенне- летний;        Возростная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</si>
</sst>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sz val="9"/>
      <color theme="1"/>
      <name val="Calibri"/>
      <family val="2"/>
      <charset val="204"/>
    </font>
    <font>
      <vertAlign val="subscript"/>
      <sz val="9"/>
      <color rgb="FF1D1B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5"/>
    </xf>
    <xf numFmtId="0" fontId="5" fillId="0" borderId="6" xfId="0" applyFont="1" applyBorder="1" applyAlignment="1">
      <alignment horizontal="left" vertical="center" wrapText="1" indent="5"/>
    </xf>
    <xf numFmtId="0" fontId="5" fillId="0" borderId="7" xfId="0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4"/>
    </xf>
    <xf numFmtId="0" fontId="5" fillId="0" borderId="6" xfId="0" applyFont="1" applyBorder="1" applyAlignment="1">
      <alignment horizontal="left" vertical="center" wrapText="1" indent="4"/>
    </xf>
    <xf numFmtId="0" fontId="5" fillId="0" borderId="7" xfId="0" applyFont="1" applyBorder="1" applyAlignment="1">
      <alignment horizontal="left" vertical="center" wrapText="1" indent="4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5"/>
    </xf>
    <xf numFmtId="0" fontId="5" fillId="0" borderId="9" xfId="0" applyFont="1" applyBorder="1" applyAlignment="1">
      <alignment horizontal="left" vertical="center" wrapText="1" indent="5"/>
    </xf>
    <xf numFmtId="0" fontId="5" fillId="0" borderId="10" xfId="0" applyFont="1" applyBorder="1" applyAlignment="1">
      <alignment horizontal="left" vertical="center" wrapText="1" indent="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4"/>
    </xf>
    <xf numFmtId="0" fontId="5" fillId="0" borderId="9" xfId="0" applyFont="1" applyBorder="1" applyAlignment="1">
      <alignment horizontal="left" vertical="center" wrapText="1" indent="4"/>
    </xf>
    <xf numFmtId="0" fontId="5" fillId="0" borderId="10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wrapText="1"/>
    </xf>
    <xf numFmtId="0" fontId="0" fillId="0" borderId="0" xfId="0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H12" sqref="H12"/>
    </sheetView>
  </sheetViews>
  <sheetFormatPr defaultRowHeight="14.4" x14ac:dyDescent="0.3"/>
  <cols>
    <col min="1" max="1" width="4.44140625" customWidth="1"/>
    <col min="2" max="2" width="26.6640625" customWidth="1"/>
    <col min="3" max="3" width="7.6640625" customWidth="1"/>
    <col min="4" max="4" width="9.109375" customWidth="1"/>
    <col min="8" max="8" width="11.5546875" customWidth="1"/>
  </cols>
  <sheetData>
    <row r="1" spans="1:17" x14ac:dyDescent="0.3">
      <c r="B1" s="62" t="s">
        <v>37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7" ht="15" thickBot="1" x14ac:dyDescent="0.35"/>
    <row r="3" spans="1:17" ht="24" customHeight="1" x14ac:dyDescent="0.3">
      <c r="A3" s="60" t="s">
        <v>36</v>
      </c>
      <c r="B3" s="56" t="s">
        <v>35</v>
      </c>
      <c r="C3" s="49" t="s">
        <v>34</v>
      </c>
      <c r="D3" s="56" t="s">
        <v>33</v>
      </c>
      <c r="E3" s="59" t="s">
        <v>32</v>
      </c>
      <c r="F3" s="58"/>
      <c r="G3" s="57"/>
      <c r="H3" s="56" t="s">
        <v>31</v>
      </c>
      <c r="I3" s="55" t="s">
        <v>30</v>
      </c>
      <c r="J3" s="54"/>
      <c r="K3" s="54"/>
      <c r="L3" s="53"/>
      <c r="M3" s="52" t="s">
        <v>29</v>
      </c>
      <c r="N3" s="51"/>
      <c r="O3" s="51"/>
      <c r="P3" s="50"/>
      <c r="Q3" s="49" t="s">
        <v>28</v>
      </c>
    </row>
    <row r="4" spans="1:17" ht="15" thickBot="1" x14ac:dyDescent="0.35">
      <c r="A4" s="48"/>
      <c r="B4" s="44"/>
      <c r="C4" s="37"/>
      <c r="D4" s="44"/>
      <c r="E4" s="47"/>
      <c r="F4" s="46"/>
      <c r="G4" s="45"/>
      <c r="H4" s="44"/>
      <c r="I4" s="43" t="s">
        <v>27</v>
      </c>
      <c r="J4" s="42"/>
      <c r="K4" s="42"/>
      <c r="L4" s="41"/>
      <c r="M4" s="40"/>
      <c r="N4" s="39"/>
      <c r="O4" s="39"/>
      <c r="P4" s="38"/>
      <c r="Q4" s="37"/>
    </row>
    <row r="5" spans="1:17" ht="15" thickBot="1" x14ac:dyDescent="0.35">
      <c r="A5" s="36"/>
      <c r="B5" s="35"/>
      <c r="C5" s="34"/>
      <c r="D5" s="35"/>
      <c r="E5" s="15" t="s">
        <v>26</v>
      </c>
      <c r="F5" s="15" t="s">
        <v>25</v>
      </c>
      <c r="G5" s="15" t="s">
        <v>24</v>
      </c>
      <c r="H5" s="35"/>
      <c r="I5" s="15" t="s">
        <v>23</v>
      </c>
      <c r="J5" s="15" t="s">
        <v>22</v>
      </c>
      <c r="K5" s="15" t="s">
        <v>21</v>
      </c>
      <c r="L5" s="15" t="s">
        <v>20</v>
      </c>
      <c r="M5" s="15" t="s">
        <v>19</v>
      </c>
      <c r="N5" s="15" t="s">
        <v>18</v>
      </c>
      <c r="O5" s="15" t="s">
        <v>17</v>
      </c>
      <c r="P5" s="15" t="s">
        <v>16</v>
      </c>
      <c r="Q5" s="34"/>
    </row>
    <row r="6" spans="1:17" ht="15" thickBot="1" x14ac:dyDescent="0.35">
      <c r="A6" s="4"/>
      <c r="B6" s="33" t="s">
        <v>15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9.5" customHeight="1" x14ac:dyDescent="0.3">
      <c r="A7" s="14">
        <v>1</v>
      </c>
      <c r="B7" s="25" t="s">
        <v>14</v>
      </c>
      <c r="C7" s="12">
        <v>376</v>
      </c>
      <c r="D7" s="12">
        <v>45</v>
      </c>
      <c r="E7" s="32">
        <v>6.62</v>
      </c>
      <c r="F7" s="32">
        <v>9.48</v>
      </c>
      <c r="G7" s="32">
        <v>10.06</v>
      </c>
      <c r="H7" s="32">
        <v>152</v>
      </c>
      <c r="I7" s="32">
        <v>0.05</v>
      </c>
      <c r="J7" s="32">
        <v>0.14000000000000001</v>
      </c>
      <c r="K7" s="32">
        <v>0.08</v>
      </c>
      <c r="L7" s="32">
        <v>0.45</v>
      </c>
      <c r="M7" s="32">
        <v>198.2</v>
      </c>
      <c r="N7" s="32">
        <v>169.1</v>
      </c>
      <c r="O7" s="32">
        <v>19.43</v>
      </c>
      <c r="P7" s="32">
        <v>0.97</v>
      </c>
      <c r="Q7" s="11"/>
    </row>
    <row r="8" spans="1:17" ht="6.75" customHeight="1" thickBot="1" x14ac:dyDescent="0.35">
      <c r="A8" s="20"/>
      <c r="B8" s="24"/>
      <c r="C8" s="23"/>
      <c r="D8" s="23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9"/>
    </row>
    <row r="9" spans="1:17" ht="15" thickBot="1" x14ac:dyDescent="0.35">
      <c r="A9" s="30">
        <v>2</v>
      </c>
      <c r="B9" s="29" t="s">
        <v>13</v>
      </c>
      <c r="C9" s="22">
        <v>114</v>
      </c>
      <c r="D9" s="6">
        <v>205</v>
      </c>
      <c r="E9" s="6">
        <v>5.12</v>
      </c>
      <c r="F9" s="6">
        <v>6.62</v>
      </c>
      <c r="G9" s="6">
        <v>32.61</v>
      </c>
      <c r="H9" s="28">
        <v>210.13</v>
      </c>
      <c r="I9" s="6">
        <v>7.0000000000000007E-2</v>
      </c>
      <c r="J9" s="1">
        <v>1.39</v>
      </c>
      <c r="K9" s="1">
        <v>0.05</v>
      </c>
      <c r="L9" s="1">
        <v>0.17</v>
      </c>
      <c r="M9" s="26">
        <v>131.85</v>
      </c>
      <c r="N9" s="27">
        <v>143.72999999999999</v>
      </c>
      <c r="O9" s="1">
        <v>30.36</v>
      </c>
      <c r="P9" s="26">
        <v>0.44</v>
      </c>
      <c r="Q9" s="1"/>
    </row>
    <row r="10" spans="1:17" x14ac:dyDescent="0.3">
      <c r="A10" s="14">
        <v>3</v>
      </c>
      <c r="B10" s="25" t="s">
        <v>12</v>
      </c>
      <c r="C10" s="11"/>
      <c r="D10" s="12">
        <v>200</v>
      </c>
      <c r="E10" s="12">
        <v>6</v>
      </c>
      <c r="F10" s="12">
        <v>5</v>
      </c>
      <c r="G10" s="12">
        <v>22</v>
      </c>
      <c r="H10" s="12">
        <v>158</v>
      </c>
      <c r="I10" s="12"/>
      <c r="J10" s="12"/>
      <c r="K10" s="12"/>
      <c r="L10" s="12"/>
      <c r="M10" s="12"/>
      <c r="N10" s="12"/>
      <c r="O10" s="12"/>
      <c r="P10" s="12"/>
      <c r="Q10" s="11"/>
    </row>
    <row r="11" spans="1:17" ht="6.75" customHeight="1" thickBot="1" x14ac:dyDescent="0.35">
      <c r="A11" s="20"/>
      <c r="B11" s="24"/>
      <c r="C11" s="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9"/>
    </row>
    <row r="12" spans="1:17" ht="15" thickBot="1" x14ac:dyDescent="0.35">
      <c r="A12" s="8">
        <v>4</v>
      </c>
      <c r="B12" s="7" t="s">
        <v>11</v>
      </c>
      <c r="C12" s="1"/>
      <c r="D12" s="6">
        <v>45</v>
      </c>
      <c r="E12" s="6">
        <v>1.8</v>
      </c>
      <c r="F12" s="6">
        <v>11.25</v>
      </c>
      <c r="G12" s="6">
        <v>29.25</v>
      </c>
      <c r="H12" s="6">
        <v>225</v>
      </c>
      <c r="I12" s="6"/>
      <c r="J12" s="6"/>
      <c r="K12" s="6"/>
      <c r="L12" s="6"/>
      <c r="M12" s="6"/>
      <c r="N12" s="22"/>
      <c r="O12" s="6"/>
      <c r="P12" s="6"/>
      <c r="Q12" s="1"/>
    </row>
    <row r="13" spans="1:17" ht="15" thickBot="1" x14ac:dyDescent="0.35">
      <c r="A13" s="4"/>
      <c r="B13" s="7"/>
      <c r="C13" s="1"/>
      <c r="D13" s="2">
        <f>D7+D8+D9+D10+D11+D12</f>
        <v>495</v>
      </c>
      <c r="E13" s="2">
        <f>E7+E8+E9+E10+E11+E12</f>
        <v>19.540000000000003</v>
      </c>
      <c r="F13" s="2">
        <f>F7+F8+F9+F10+F11+F12</f>
        <v>32.35</v>
      </c>
      <c r="G13" s="2">
        <f>G7+G8+G9+G10+G11+G12</f>
        <v>93.92</v>
      </c>
      <c r="H13" s="2">
        <f>H7+H8+H9+H10+H11+H12</f>
        <v>745.13</v>
      </c>
      <c r="I13" s="2">
        <f>I7+I8+I9+I10+I11+I12</f>
        <v>0.12000000000000001</v>
      </c>
      <c r="J13" s="2">
        <f>J7+J8+J9+J10+J11+J12</f>
        <v>1.5299999999999998</v>
      </c>
      <c r="K13" s="2">
        <f>SUM(K12+K10+K9+K7+K6)</f>
        <v>0.13</v>
      </c>
      <c r="L13" s="2">
        <f>L7+L8+L9+L10+L11+L12</f>
        <v>0.62</v>
      </c>
      <c r="M13" s="2">
        <f>M7+M8+M9+M10+M11+M12</f>
        <v>330.04999999999995</v>
      </c>
      <c r="N13" s="2">
        <f>N7+N8+N9+N10+N11+N12</f>
        <v>312.83</v>
      </c>
      <c r="O13" s="2"/>
      <c r="P13" s="2"/>
      <c r="Q13" s="1"/>
    </row>
    <row r="14" spans="1:17" ht="15" thickBot="1" x14ac:dyDescent="0.3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" thickBot="1" x14ac:dyDescent="0.35">
      <c r="A15" s="4"/>
      <c r="B15" s="21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2">
        <v>1</v>
      </c>
      <c r="B16" s="19" t="s">
        <v>9</v>
      </c>
      <c r="C16" s="14">
        <v>1</v>
      </c>
      <c r="D16" s="14">
        <v>100</v>
      </c>
      <c r="E16" s="14">
        <v>1.26</v>
      </c>
      <c r="F16" s="14">
        <v>10.14</v>
      </c>
      <c r="G16" s="14">
        <v>8.32</v>
      </c>
      <c r="H16" s="14">
        <v>129.26</v>
      </c>
      <c r="I16" s="12">
        <v>0.04</v>
      </c>
      <c r="J16" s="14">
        <v>5.34</v>
      </c>
      <c r="K16" s="14">
        <v>0.2</v>
      </c>
      <c r="L16" s="12">
        <v>1.54</v>
      </c>
      <c r="M16" s="14">
        <v>21.4</v>
      </c>
      <c r="N16" s="12">
        <v>39.909999999999997</v>
      </c>
      <c r="O16" s="14">
        <v>18.03</v>
      </c>
      <c r="P16" s="14">
        <v>0.75</v>
      </c>
      <c r="Q16" s="11"/>
    </row>
    <row r="17" spans="1:17" ht="6" customHeight="1" thickBot="1" x14ac:dyDescent="0.35">
      <c r="A17" s="10"/>
      <c r="B17" s="17"/>
      <c r="C17" s="20"/>
      <c r="D17" s="8"/>
      <c r="E17" s="8"/>
      <c r="F17" s="8"/>
      <c r="G17" s="8"/>
      <c r="H17" s="8"/>
      <c r="I17" s="10"/>
      <c r="J17" s="8"/>
      <c r="K17" s="8"/>
      <c r="L17" s="10"/>
      <c r="M17" s="8"/>
      <c r="N17" s="10"/>
      <c r="O17" s="8"/>
      <c r="P17" s="8"/>
      <c r="Q17" s="9"/>
    </row>
    <row r="18" spans="1:17" ht="24" customHeight="1" x14ac:dyDescent="0.3">
      <c r="A18" s="12">
        <v>2</v>
      </c>
      <c r="B18" s="19" t="s">
        <v>8</v>
      </c>
      <c r="C18" s="18">
        <v>51</v>
      </c>
      <c r="D18" s="12">
        <v>250</v>
      </c>
      <c r="E18" s="14">
        <v>2.31</v>
      </c>
      <c r="F18" s="14">
        <v>7.74</v>
      </c>
      <c r="G18" s="14">
        <v>15.43</v>
      </c>
      <c r="H18" s="14">
        <v>140.59</v>
      </c>
      <c r="I18" s="14">
        <v>0.06</v>
      </c>
      <c r="J18" s="14">
        <v>10.35</v>
      </c>
      <c r="K18" s="14">
        <v>0.21</v>
      </c>
      <c r="L18" s="14">
        <v>2.39</v>
      </c>
      <c r="M18" s="14">
        <v>35.5</v>
      </c>
      <c r="N18" s="14">
        <v>58.4</v>
      </c>
      <c r="O18" s="14">
        <v>22.05</v>
      </c>
      <c r="P18" s="14">
        <v>0.66</v>
      </c>
      <c r="Q18" s="11"/>
    </row>
    <row r="19" spans="1:17" ht="8.25" customHeight="1" thickBot="1" x14ac:dyDescent="0.35">
      <c r="A19" s="10"/>
      <c r="B19" s="17"/>
      <c r="C19" s="15"/>
      <c r="D19" s="10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24" x14ac:dyDescent="0.3">
      <c r="A20" s="12">
        <v>3</v>
      </c>
      <c r="B20" s="19" t="s">
        <v>7</v>
      </c>
      <c r="C20" s="18">
        <v>209</v>
      </c>
      <c r="D20" s="12">
        <v>100</v>
      </c>
      <c r="E20" s="14">
        <v>11.02</v>
      </c>
      <c r="F20" s="14">
        <v>12.45</v>
      </c>
      <c r="G20" s="14">
        <v>7.52</v>
      </c>
      <c r="H20" s="14">
        <v>186.09</v>
      </c>
      <c r="I20" s="14">
        <v>0.06</v>
      </c>
      <c r="J20" s="14">
        <v>0.94</v>
      </c>
      <c r="K20" s="14">
        <v>0.06</v>
      </c>
      <c r="L20" s="14">
        <v>0.48</v>
      </c>
      <c r="M20" s="14">
        <v>12.51</v>
      </c>
      <c r="N20" s="14">
        <v>98.63</v>
      </c>
      <c r="O20" s="14">
        <v>13.68</v>
      </c>
      <c r="P20" s="14">
        <v>1.1000000000000001</v>
      </c>
      <c r="Q20" s="11"/>
    </row>
    <row r="21" spans="1:17" ht="6.75" customHeight="1" thickBot="1" x14ac:dyDescent="0.35">
      <c r="A21" s="10"/>
      <c r="B21" s="17"/>
      <c r="C21" s="15"/>
      <c r="D21" s="10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5" thickBot="1" x14ac:dyDescent="0.35">
      <c r="A22" s="8">
        <v>4</v>
      </c>
      <c r="B22" s="16" t="s">
        <v>6</v>
      </c>
      <c r="C22" s="15">
        <v>219</v>
      </c>
      <c r="D22" s="6">
        <v>200</v>
      </c>
      <c r="E22" s="15">
        <v>5.52</v>
      </c>
      <c r="F22" s="15">
        <v>5.29</v>
      </c>
      <c r="G22" s="15">
        <v>35.32</v>
      </c>
      <c r="H22" s="15">
        <v>211.09</v>
      </c>
      <c r="I22" s="5">
        <v>0.12</v>
      </c>
      <c r="J22" s="15">
        <v>0</v>
      </c>
      <c r="K22" s="15">
        <v>0.04</v>
      </c>
      <c r="L22" s="5">
        <v>1.32</v>
      </c>
      <c r="M22" s="15">
        <v>17.46</v>
      </c>
      <c r="N22" s="5">
        <v>73.7</v>
      </c>
      <c r="O22" s="15">
        <v>20.58</v>
      </c>
      <c r="P22" s="15">
        <v>1.54</v>
      </c>
      <c r="Q22" s="1"/>
    </row>
    <row r="23" spans="1:17" ht="15" thickBot="1" x14ac:dyDescent="0.35">
      <c r="A23" s="8">
        <v>5</v>
      </c>
      <c r="B23" s="16" t="s">
        <v>2</v>
      </c>
      <c r="C23" s="15"/>
      <c r="D23" s="15">
        <v>100</v>
      </c>
      <c r="E23" s="15"/>
      <c r="F23" s="15"/>
      <c r="G23" s="15"/>
      <c r="H23" s="15"/>
      <c r="I23" s="15"/>
      <c r="J23" s="15"/>
      <c r="K23" s="15"/>
      <c r="L23" s="15"/>
      <c r="M23" s="15">
        <v>2.57</v>
      </c>
      <c r="N23" s="15">
        <v>8.15</v>
      </c>
      <c r="O23" s="15">
        <v>0.41</v>
      </c>
      <c r="P23" s="15">
        <v>0.19</v>
      </c>
      <c r="Q23" s="1"/>
    </row>
    <row r="24" spans="1:17" x14ac:dyDescent="0.3">
      <c r="A24" s="14">
        <v>6</v>
      </c>
      <c r="B24" s="13" t="s">
        <v>5</v>
      </c>
      <c r="C24" s="12">
        <v>269</v>
      </c>
      <c r="D24" s="12">
        <v>200</v>
      </c>
      <c r="E24" s="12">
        <v>3.77</v>
      </c>
      <c r="F24" s="12">
        <v>3.93</v>
      </c>
      <c r="G24" s="12">
        <v>25.95</v>
      </c>
      <c r="H24" s="12">
        <v>153.91999999999999</v>
      </c>
      <c r="I24" s="12">
        <v>0.04</v>
      </c>
      <c r="J24" s="12">
        <v>1.3</v>
      </c>
      <c r="K24" s="12">
        <v>0.02</v>
      </c>
      <c r="L24" s="12">
        <v>0.01</v>
      </c>
      <c r="M24" s="12">
        <v>124.44</v>
      </c>
      <c r="N24" s="12">
        <v>109.65</v>
      </c>
      <c r="O24" s="12">
        <v>26.75</v>
      </c>
      <c r="P24" s="12">
        <v>0.82</v>
      </c>
      <c r="Q24" s="11"/>
    </row>
    <row r="25" spans="1:17" ht="15" thickBot="1" x14ac:dyDescent="0.35">
      <c r="A25" s="8">
        <v>7</v>
      </c>
      <c r="B25" s="7" t="s">
        <v>4</v>
      </c>
      <c r="C25" s="10"/>
      <c r="D25" s="10">
        <v>30</v>
      </c>
      <c r="E25" s="10">
        <v>1.95</v>
      </c>
      <c r="F25" s="10">
        <v>0.33</v>
      </c>
      <c r="G25" s="10">
        <v>12.45</v>
      </c>
      <c r="H25" s="10">
        <v>63.3</v>
      </c>
      <c r="I25" s="10"/>
      <c r="J25" s="10"/>
      <c r="K25" s="10"/>
      <c r="L25" s="10"/>
      <c r="M25" s="10"/>
      <c r="N25" s="10"/>
      <c r="O25" s="10"/>
      <c r="P25" s="10"/>
      <c r="Q25" s="9"/>
    </row>
    <row r="26" spans="1:17" ht="15" thickBot="1" x14ac:dyDescent="0.35">
      <c r="A26" s="8">
        <v>8</v>
      </c>
      <c r="B26" s="7" t="s">
        <v>3</v>
      </c>
      <c r="C26" s="5"/>
      <c r="D26" s="6">
        <v>50</v>
      </c>
      <c r="E26" s="6">
        <v>4.05</v>
      </c>
      <c r="F26" s="6">
        <v>0.5</v>
      </c>
      <c r="G26" s="6">
        <v>24.4</v>
      </c>
      <c r="H26" s="6">
        <v>121.1</v>
      </c>
      <c r="I26" s="6"/>
      <c r="J26" s="6"/>
      <c r="K26" s="6"/>
      <c r="L26" s="6"/>
      <c r="M26" s="6"/>
      <c r="N26" s="6"/>
      <c r="O26" s="6"/>
      <c r="P26" s="6"/>
      <c r="Q26" s="1"/>
    </row>
    <row r="27" spans="1:17" ht="15" thickBot="1" x14ac:dyDescent="0.35">
      <c r="A27" s="4">
        <v>9</v>
      </c>
      <c r="B27" s="1" t="s">
        <v>2</v>
      </c>
      <c r="C27" s="1"/>
      <c r="D27" s="5">
        <v>100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ht="15" thickBot="1" x14ac:dyDescent="0.35">
      <c r="A28" s="4"/>
      <c r="B28" s="3" t="s">
        <v>1</v>
      </c>
      <c r="C28" s="1"/>
      <c r="D28" s="2">
        <f>D16+D18+D20+D22+D23+D24+D26</f>
        <v>1000</v>
      </c>
      <c r="E28" s="2">
        <f>E16+E18+E20+E22+E23+E24+E26</f>
        <v>27.93</v>
      </c>
      <c r="F28" s="2">
        <f>F16+F18+F20+F22+F23+F24+F26</f>
        <v>40.050000000000004</v>
      </c>
      <c r="G28" s="2">
        <f>G16+G18+G20+G22+G23+G24+G26</f>
        <v>116.94</v>
      </c>
      <c r="H28" s="2">
        <f>H16+H18+H20+H22+H23+H24+H26</f>
        <v>942.05000000000007</v>
      </c>
      <c r="I28" s="2">
        <f>I16+I18+I20+I22+I23+I24+I26</f>
        <v>0.32</v>
      </c>
      <c r="J28" s="2">
        <f>J16+J18+J20+J22+J23+J24+J26</f>
        <v>17.93</v>
      </c>
      <c r="K28" s="2">
        <f>SUM(K27+K26+K25+K24+K23+K22+K20+K18+K16)</f>
        <v>0.53</v>
      </c>
      <c r="L28" s="2">
        <f>L16+L18+L20+L22+L23+L24+L26</f>
        <v>5.74</v>
      </c>
      <c r="M28" s="2">
        <f>M16+M18+M20+M22+M23+M24+M26</f>
        <v>213.88</v>
      </c>
      <c r="N28" s="2">
        <f>N16+N18+N20+N22+N23+N24+N26</f>
        <v>388.43999999999994</v>
      </c>
      <c r="O28" s="2">
        <f>O16+O18+O20+O22+O23+O24+O26</f>
        <v>101.5</v>
      </c>
      <c r="P28" s="2">
        <f>P16+P18+P20+P22+P23+P24+P26</f>
        <v>5.0600000000000014</v>
      </c>
      <c r="Q28" s="1"/>
    </row>
    <row r="29" spans="1:17" ht="15" thickBot="1" x14ac:dyDescent="0.35">
      <c r="A29" s="4"/>
      <c r="B29" s="3" t="s">
        <v>0</v>
      </c>
      <c r="C29" s="1"/>
      <c r="D29" s="1">
        <f>SUM(D28+D13)</f>
        <v>1495</v>
      </c>
      <c r="E29" s="2">
        <f>E13+E28</f>
        <v>47.47</v>
      </c>
      <c r="F29" s="2">
        <f>F13+F28</f>
        <v>72.400000000000006</v>
      </c>
      <c r="G29" s="2">
        <f>G13+G28</f>
        <v>210.86</v>
      </c>
      <c r="H29" s="2">
        <f>H13+H28</f>
        <v>1687.18</v>
      </c>
      <c r="I29" s="2">
        <f>I13+I28</f>
        <v>0.44</v>
      </c>
      <c r="J29" s="2">
        <f>J13+J28</f>
        <v>19.46</v>
      </c>
      <c r="K29" s="2">
        <f>SUM(K28+K13)</f>
        <v>0.66</v>
      </c>
      <c r="L29" s="2">
        <f>L13+L28</f>
        <v>6.36</v>
      </c>
      <c r="M29" s="2">
        <f>M13+M28</f>
        <v>543.92999999999995</v>
      </c>
      <c r="N29" s="2">
        <f>N13+N28</f>
        <v>701.27</v>
      </c>
      <c r="O29" s="2">
        <f>O13+O28</f>
        <v>101.5</v>
      </c>
      <c r="P29" s="2">
        <f>P13+P28</f>
        <v>5.0600000000000014</v>
      </c>
      <c r="Q29" s="1"/>
    </row>
  </sheetData>
  <mergeCells count="18">
    <mergeCell ref="C10:C11"/>
    <mergeCell ref="Q10:Q11"/>
    <mergeCell ref="Q16:Q17"/>
    <mergeCell ref="B1:N1"/>
    <mergeCell ref="A3:A5"/>
    <mergeCell ref="B3:B5"/>
    <mergeCell ref="C3:C5"/>
    <mergeCell ref="D3:D5"/>
    <mergeCell ref="E3:G4"/>
    <mergeCell ref="H3:H5"/>
    <mergeCell ref="Q18:Q19"/>
    <mergeCell ref="Q20:Q21"/>
    <mergeCell ref="Q24:Q25"/>
    <mergeCell ref="Q3:Q5"/>
    <mergeCell ref="I4:L4"/>
    <mergeCell ref="Q7:Q8"/>
    <mergeCell ref="I3:L3"/>
    <mergeCell ref="M3:P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2024-06-16T17:53:20Z</dcterms:created>
  <dcterms:modified xsi:type="dcterms:W3CDTF">2024-06-16T17:53:48Z</dcterms:modified>
</cp:coreProperties>
</file>