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ана\Downloads\"/>
    </mc:Choice>
  </mc:AlternateContent>
  <bookViews>
    <workbookView xWindow="0" yWindow="0" windowWidth="17256" windowHeight="5772"/>
  </bookViews>
  <sheets>
    <sheet name="Лист5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6" i="5" l="1"/>
  <c r="I12" i="5"/>
  <c r="K12" i="5"/>
  <c r="K26" i="5" l="1"/>
  <c r="D26" i="5"/>
  <c r="E26" i="5"/>
  <c r="F26" i="5"/>
  <c r="G26" i="5"/>
  <c r="H26" i="5"/>
  <c r="I26" i="5"/>
  <c r="J26" i="5"/>
  <c r="L26" i="5"/>
  <c r="M26" i="5"/>
  <c r="O26" i="5"/>
  <c r="P26" i="5"/>
  <c r="E12" i="5"/>
  <c r="F12" i="5"/>
  <c r="G12" i="5"/>
  <c r="H12" i="5"/>
  <c r="J12" i="5"/>
  <c r="L12" i="5"/>
  <c r="M12" i="5"/>
  <c r="N12" i="5"/>
  <c r="O12" i="5"/>
  <c r="P12" i="5"/>
  <c r="D12" i="5"/>
  <c r="D27" i="5" l="1"/>
  <c r="P27" i="5"/>
  <c r="G27" i="5"/>
  <c r="E27" i="5"/>
  <c r="M27" i="5"/>
  <c r="L27" i="5"/>
  <c r="O27" i="5"/>
  <c r="J27" i="5"/>
  <c r="N27" i="5"/>
  <c r="I27" i="5"/>
  <c r="H27" i="5"/>
  <c r="F27" i="5"/>
</calcChain>
</file>

<file path=xl/sharedStrings.xml><?xml version="1.0" encoding="utf-8"?>
<sst xmlns="http://schemas.openxmlformats.org/spreadsheetml/2006/main" count="39" uniqueCount="38">
  <si>
    <t>№</t>
  </si>
  <si>
    <t>Прием пищи, наименование блюда</t>
  </si>
  <si>
    <t>№ рецепт.</t>
  </si>
  <si>
    <t>Пищевые вещества (г)</t>
  </si>
  <si>
    <t>Энергетич. ценность (ккал)</t>
  </si>
  <si>
    <t>Витамины</t>
  </si>
  <si>
    <t>(мг)</t>
  </si>
  <si>
    <t>Минеральные вещества (мг)</t>
  </si>
  <si>
    <t>Цена, руб</t>
  </si>
  <si>
    <t>Б</t>
  </si>
  <si>
    <t>Ж</t>
  </si>
  <si>
    <t>У</t>
  </si>
  <si>
    <r>
      <t>В</t>
    </r>
    <r>
      <rPr>
        <vertAlign val="subscript"/>
        <sz val="9"/>
        <color rgb="FF1D1B11"/>
        <rFont val="Times New Roman"/>
        <family val="1"/>
        <charset val="204"/>
      </rPr>
      <t>1</t>
    </r>
  </si>
  <si>
    <t>С</t>
  </si>
  <si>
    <t>А</t>
  </si>
  <si>
    <t>Са</t>
  </si>
  <si>
    <t>P</t>
  </si>
  <si>
    <t>Mg</t>
  </si>
  <si>
    <t>Fe</t>
  </si>
  <si>
    <t>Завтрак</t>
  </si>
  <si>
    <t>Хлеб пшеничный</t>
  </si>
  <si>
    <t>Обед</t>
  </si>
  <si>
    <t>Итого обед:</t>
  </si>
  <si>
    <t>Итого день:</t>
  </si>
  <si>
    <t>Масса порции</t>
  </si>
  <si>
    <r>
      <t>И</t>
    </r>
    <r>
      <rPr>
        <b/>
        <sz val="9"/>
        <color rgb="FF1D1B11"/>
        <rFont val="Times New Roman"/>
        <family val="1"/>
        <charset val="204"/>
      </rPr>
      <t>того завтрак:</t>
    </r>
  </si>
  <si>
    <t>Хлеб ржано-пшеничный</t>
  </si>
  <si>
    <t>Е</t>
  </si>
  <si>
    <t>Рассольник ленинградский</t>
  </si>
  <si>
    <t>Печенье</t>
  </si>
  <si>
    <t>Компот из сухофруктов</t>
  </si>
  <si>
    <t>Каша дружба</t>
  </si>
  <si>
    <t>Банан</t>
  </si>
  <si>
    <t>Плов из отварной птицы</t>
  </si>
  <si>
    <t xml:space="preserve">Бутердбро с повидлом </t>
  </si>
  <si>
    <t>Снежок напиток</t>
  </si>
  <si>
    <t>Салат из белокочанной капусты с яблоками</t>
  </si>
  <si>
    <t xml:space="preserve">Неделя- 3;  День-5         Пятница        Период: весенне- летний;        Возрастная категория: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</si>
</sst>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9"/>
      <color rgb="FF1D1B1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bscript"/>
      <sz val="9"/>
      <color rgb="FF1D1B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1D1B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topLeftCell="A4" workbookViewId="0">
      <selection activeCell="B29" sqref="B29"/>
    </sheetView>
  </sheetViews>
  <sheetFormatPr defaultRowHeight="14.4" x14ac:dyDescent="0.3"/>
  <cols>
    <col min="1" max="1" width="3.6640625" customWidth="1"/>
    <col min="2" max="2" width="25.88671875" customWidth="1"/>
    <col min="9" max="9" width="9.6640625" customWidth="1"/>
    <col min="11" max="11" width="9.109375" style="24"/>
  </cols>
  <sheetData>
    <row r="1" spans="1:17" x14ac:dyDescent="0.3">
      <c r="B1" s="28" t="s">
        <v>37</v>
      </c>
    </row>
    <row r="2" spans="1:17" ht="15" thickBot="1" x14ac:dyDescent="0.35"/>
    <row r="3" spans="1:17" ht="16.5" customHeight="1" x14ac:dyDescent="0.3">
      <c r="A3" s="30" t="s">
        <v>0</v>
      </c>
      <c r="B3" s="38" t="s">
        <v>1</v>
      </c>
      <c r="C3" s="30" t="s">
        <v>2</v>
      </c>
      <c r="D3" s="30" t="s">
        <v>24</v>
      </c>
      <c r="E3" s="41" t="s">
        <v>3</v>
      </c>
      <c r="F3" s="42"/>
      <c r="G3" s="43"/>
      <c r="H3" s="30" t="s">
        <v>4</v>
      </c>
      <c r="I3" s="32" t="s">
        <v>5</v>
      </c>
      <c r="J3" s="33"/>
      <c r="K3" s="33"/>
      <c r="L3" s="34"/>
      <c r="M3" s="41" t="s">
        <v>7</v>
      </c>
      <c r="N3" s="42"/>
      <c r="O3" s="42"/>
      <c r="P3" s="43"/>
      <c r="Q3" s="30" t="s">
        <v>8</v>
      </c>
    </row>
    <row r="4" spans="1:17" ht="15" thickBot="1" x14ac:dyDescent="0.35">
      <c r="A4" s="31"/>
      <c r="B4" s="39"/>
      <c r="C4" s="31"/>
      <c r="D4" s="31"/>
      <c r="E4" s="44"/>
      <c r="F4" s="45"/>
      <c r="G4" s="46"/>
      <c r="H4" s="31"/>
      <c r="I4" s="35" t="s">
        <v>6</v>
      </c>
      <c r="J4" s="36"/>
      <c r="K4" s="36"/>
      <c r="L4" s="37"/>
      <c r="M4" s="44"/>
      <c r="N4" s="45"/>
      <c r="O4" s="45"/>
      <c r="P4" s="46"/>
      <c r="Q4" s="31"/>
    </row>
    <row r="5" spans="1:17" ht="15" thickBot="1" x14ac:dyDescent="0.35">
      <c r="A5" s="10"/>
      <c r="B5" s="40"/>
      <c r="C5" s="10"/>
      <c r="D5" s="10"/>
      <c r="E5" s="14" t="s">
        <v>9</v>
      </c>
      <c r="F5" s="14" t="s">
        <v>10</v>
      </c>
      <c r="G5" s="14" t="s">
        <v>11</v>
      </c>
      <c r="H5" s="10"/>
      <c r="I5" s="14" t="s">
        <v>12</v>
      </c>
      <c r="J5" s="14" t="s">
        <v>13</v>
      </c>
      <c r="K5" s="25" t="s">
        <v>14</v>
      </c>
      <c r="L5" s="25" t="s">
        <v>27</v>
      </c>
      <c r="M5" s="14" t="s">
        <v>15</v>
      </c>
      <c r="N5" s="14" t="s">
        <v>16</v>
      </c>
      <c r="O5" s="14" t="s">
        <v>17</v>
      </c>
      <c r="P5" s="14" t="s">
        <v>18</v>
      </c>
      <c r="Q5" s="10"/>
    </row>
    <row r="6" spans="1:17" ht="15" thickBot="1" x14ac:dyDescent="0.35">
      <c r="A6" s="17"/>
      <c r="B6" s="1" t="s">
        <v>19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4" customHeight="1" thickBot="1" x14ac:dyDescent="0.35">
      <c r="A7" s="10">
        <v>1</v>
      </c>
      <c r="B7" s="3" t="s">
        <v>31</v>
      </c>
      <c r="C7" s="4">
        <v>102</v>
      </c>
      <c r="D7" s="4">
        <v>205</v>
      </c>
      <c r="E7" s="14">
        <v>6.55</v>
      </c>
      <c r="F7" s="14">
        <v>8.33</v>
      </c>
      <c r="G7" s="14">
        <v>35.090000000000003</v>
      </c>
      <c r="H7" s="14">
        <v>241.11</v>
      </c>
      <c r="I7" s="4">
        <v>7.0000000000000007E-2</v>
      </c>
      <c r="J7" s="14">
        <v>0.3</v>
      </c>
      <c r="K7" s="25">
        <v>0.3</v>
      </c>
      <c r="L7" s="4">
        <v>0.14000000000000001</v>
      </c>
      <c r="M7" s="14">
        <v>65.22</v>
      </c>
      <c r="N7" s="4">
        <v>94.41</v>
      </c>
      <c r="O7" s="14">
        <v>23.62</v>
      </c>
      <c r="P7" s="4">
        <v>0.52</v>
      </c>
      <c r="Q7" s="4"/>
    </row>
    <row r="8" spans="1:17" ht="15" thickBot="1" x14ac:dyDescent="0.35">
      <c r="A8" s="10">
        <v>2</v>
      </c>
      <c r="B8" s="3" t="s">
        <v>34</v>
      </c>
      <c r="C8" s="4">
        <v>381</v>
      </c>
      <c r="D8" s="4">
        <v>60</v>
      </c>
      <c r="E8" s="14">
        <v>1.72</v>
      </c>
      <c r="F8" s="14">
        <v>4.2</v>
      </c>
      <c r="G8" s="14">
        <v>32.9</v>
      </c>
      <c r="H8" s="14">
        <v>176.3</v>
      </c>
      <c r="I8" s="29">
        <v>0.4</v>
      </c>
      <c r="J8" s="14">
        <v>0.84</v>
      </c>
      <c r="K8" s="25">
        <v>0.02</v>
      </c>
      <c r="L8" s="14">
        <v>0.33</v>
      </c>
      <c r="M8" s="14">
        <v>12.4</v>
      </c>
      <c r="N8" s="14">
        <v>39.4</v>
      </c>
      <c r="O8" s="14">
        <v>12.58</v>
      </c>
      <c r="P8" s="14">
        <v>1.1399999999999999</v>
      </c>
      <c r="Q8" s="15"/>
    </row>
    <row r="9" spans="1:17" ht="20.25" customHeight="1" thickBot="1" x14ac:dyDescent="0.35">
      <c r="A9" s="10">
        <v>3</v>
      </c>
      <c r="B9" s="3" t="s">
        <v>29</v>
      </c>
      <c r="C9" s="4"/>
      <c r="D9" s="4">
        <v>45</v>
      </c>
      <c r="E9" s="4">
        <v>3.15</v>
      </c>
      <c r="F9" s="4">
        <v>7.2</v>
      </c>
      <c r="G9" s="4">
        <v>30.6</v>
      </c>
      <c r="H9" s="4">
        <v>198</v>
      </c>
      <c r="I9" s="4"/>
      <c r="J9" s="4"/>
      <c r="K9" s="4"/>
      <c r="L9" s="4"/>
      <c r="M9" s="4"/>
      <c r="N9" s="4"/>
      <c r="O9" s="4"/>
      <c r="P9" s="4"/>
      <c r="Q9" s="4"/>
    </row>
    <row r="10" spans="1:17" ht="20.25" customHeight="1" thickBot="1" x14ac:dyDescent="0.35">
      <c r="A10" s="10">
        <v>4</v>
      </c>
      <c r="B10" s="3" t="s">
        <v>20</v>
      </c>
      <c r="C10" s="4"/>
      <c r="D10" s="4">
        <v>50</v>
      </c>
      <c r="E10" s="4">
        <v>4.8600000000000003</v>
      </c>
      <c r="F10" s="4">
        <v>0.6</v>
      </c>
      <c r="G10" s="4">
        <v>29.28</v>
      </c>
      <c r="H10" s="4">
        <v>145.19999999999999</v>
      </c>
      <c r="I10" s="4"/>
      <c r="J10" s="4"/>
      <c r="K10" s="4"/>
      <c r="L10" s="4"/>
      <c r="M10" s="4"/>
      <c r="N10" s="4"/>
      <c r="O10" s="4"/>
      <c r="P10" s="4"/>
      <c r="Q10" s="4"/>
    </row>
    <row r="11" spans="1:17" ht="24.75" customHeight="1" thickBot="1" x14ac:dyDescent="0.35">
      <c r="A11" s="10">
        <v>5</v>
      </c>
      <c r="B11" s="3" t="s">
        <v>35</v>
      </c>
      <c r="C11" s="4"/>
      <c r="D11" s="4">
        <v>200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24.75" customHeight="1" thickBot="1" x14ac:dyDescent="0.35">
      <c r="A12" s="12"/>
      <c r="B12" s="7" t="s">
        <v>25</v>
      </c>
      <c r="C12" s="4"/>
      <c r="D12" s="14">
        <f>D7+D8+D9+D10+D11</f>
        <v>560</v>
      </c>
      <c r="E12" s="14">
        <f t="shared" ref="E12:P12" si="0">E7+E8+E9+E10+E11</f>
        <v>16.28</v>
      </c>
      <c r="F12" s="14">
        <f t="shared" si="0"/>
        <v>20.330000000000002</v>
      </c>
      <c r="G12" s="14">
        <f t="shared" si="0"/>
        <v>127.87</v>
      </c>
      <c r="H12" s="14">
        <f t="shared" si="0"/>
        <v>760.61000000000013</v>
      </c>
      <c r="I12" s="29">
        <f>SUM(I11+I10+I9+I8+I7)</f>
        <v>0.47000000000000003</v>
      </c>
      <c r="J12" s="14">
        <f t="shared" si="0"/>
        <v>1.1399999999999999</v>
      </c>
      <c r="K12" s="29">
        <f>SUM(K11+K10+K9+K8+K7)</f>
        <v>0.32</v>
      </c>
      <c r="L12" s="14">
        <f t="shared" si="0"/>
        <v>0.47000000000000003</v>
      </c>
      <c r="M12" s="14">
        <f t="shared" si="0"/>
        <v>77.62</v>
      </c>
      <c r="N12" s="14">
        <f t="shared" si="0"/>
        <v>133.81</v>
      </c>
      <c r="O12" s="14">
        <f t="shared" si="0"/>
        <v>36.200000000000003</v>
      </c>
      <c r="P12" s="14">
        <f t="shared" si="0"/>
        <v>1.66</v>
      </c>
      <c r="Q12" s="4"/>
    </row>
    <row r="13" spans="1:17" ht="15" thickBot="1" x14ac:dyDescent="0.35">
      <c r="A13" s="12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5" thickBot="1" x14ac:dyDescent="0.35">
      <c r="A14" s="12"/>
      <c r="B14" s="8" t="s">
        <v>21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24.6" thickBot="1" x14ac:dyDescent="0.35">
      <c r="A15" s="10">
        <v>1</v>
      </c>
      <c r="B15" s="7" t="s">
        <v>36</v>
      </c>
      <c r="C15" s="14">
        <v>6</v>
      </c>
      <c r="D15" s="14">
        <v>100</v>
      </c>
      <c r="E15" s="14">
        <v>1.08</v>
      </c>
      <c r="F15" s="14">
        <v>10.199999999999999</v>
      </c>
      <c r="G15" s="14">
        <v>6.32</v>
      </c>
      <c r="H15" s="14">
        <v>121.4</v>
      </c>
      <c r="I15" s="4">
        <v>0.03</v>
      </c>
      <c r="J15" s="14">
        <v>27.05</v>
      </c>
      <c r="K15" s="25">
        <v>0</v>
      </c>
      <c r="L15" s="4">
        <v>4.53</v>
      </c>
      <c r="M15" s="14">
        <v>31.04</v>
      </c>
      <c r="N15" s="4">
        <v>20.52</v>
      </c>
      <c r="O15" s="14">
        <v>11.85</v>
      </c>
      <c r="P15" s="14">
        <v>1.21</v>
      </c>
      <c r="Q15" s="4"/>
    </row>
    <row r="16" spans="1:17" x14ac:dyDescent="0.3">
      <c r="A16" s="9">
        <v>2</v>
      </c>
      <c r="B16" s="6" t="s">
        <v>28</v>
      </c>
      <c r="C16" s="9">
        <v>42</v>
      </c>
      <c r="D16" s="11">
        <v>250</v>
      </c>
      <c r="E16" s="9">
        <v>5.03</v>
      </c>
      <c r="F16" s="9">
        <v>11.3</v>
      </c>
      <c r="G16" s="9">
        <v>32.380000000000003</v>
      </c>
      <c r="H16" s="9">
        <v>149.6</v>
      </c>
      <c r="I16" s="11">
        <v>0.14000000000000001</v>
      </c>
      <c r="J16" s="9">
        <v>9.81</v>
      </c>
      <c r="K16" s="22">
        <v>0.21</v>
      </c>
      <c r="L16" s="11">
        <v>2.42</v>
      </c>
      <c r="M16" s="9">
        <v>30.1</v>
      </c>
      <c r="N16" s="11">
        <v>85.8</v>
      </c>
      <c r="O16" s="9">
        <v>33.4</v>
      </c>
      <c r="P16" s="9">
        <v>1.1599999999999999</v>
      </c>
      <c r="Q16" s="11"/>
    </row>
    <row r="17" spans="1:17" ht="15" thickBot="1" x14ac:dyDescent="0.35">
      <c r="A17" s="10"/>
      <c r="B17" s="7"/>
      <c r="C17" s="10"/>
      <c r="D17" s="12"/>
      <c r="E17" s="10"/>
      <c r="F17" s="10"/>
      <c r="G17" s="10"/>
      <c r="H17" s="10"/>
      <c r="I17" s="12"/>
      <c r="J17" s="10"/>
      <c r="K17" s="23"/>
      <c r="L17" s="12"/>
      <c r="M17" s="10"/>
      <c r="N17" s="12"/>
      <c r="O17" s="10"/>
      <c r="P17" s="10"/>
      <c r="Q17" s="12"/>
    </row>
    <row r="18" spans="1:17" x14ac:dyDescent="0.3">
      <c r="A18" s="11">
        <v>3</v>
      </c>
      <c r="B18" s="2" t="s">
        <v>33</v>
      </c>
      <c r="C18" s="11">
        <v>211</v>
      </c>
      <c r="D18" s="11">
        <v>210</v>
      </c>
      <c r="E18" s="11">
        <v>37.200000000000003</v>
      </c>
      <c r="F18" s="11">
        <v>45.33</v>
      </c>
      <c r="G18" s="11">
        <v>41.05</v>
      </c>
      <c r="H18" s="11">
        <v>747.09</v>
      </c>
      <c r="I18" s="11">
        <v>0.17</v>
      </c>
      <c r="J18" s="11">
        <v>2.1</v>
      </c>
      <c r="K18" s="26">
        <v>1.1599999999999999</v>
      </c>
      <c r="L18" s="11">
        <v>1.66</v>
      </c>
      <c r="M18" s="11">
        <v>54.1</v>
      </c>
      <c r="N18" s="11">
        <v>396.06</v>
      </c>
      <c r="O18" s="11">
        <v>96.06</v>
      </c>
      <c r="P18" s="11">
        <v>3.58</v>
      </c>
      <c r="Q18" s="11"/>
    </row>
    <row r="19" spans="1:17" ht="9" customHeight="1" thickBot="1" x14ac:dyDescent="0.35">
      <c r="A19" s="18"/>
      <c r="B19" s="2"/>
      <c r="C19" s="12"/>
      <c r="D19" s="12"/>
      <c r="E19" s="12"/>
      <c r="F19" s="12"/>
      <c r="G19" s="12"/>
      <c r="H19" s="12"/>
      <c r="I19" s="12"/>
      <c r="J19" s="12"/>
      <c r="K19" s="27"/>
      <c r="L19" s="12"/>
      <c r="M19" s="12"/>
      <c r="N19" s="12"/>
      <c r="O19" s="12"/>
      <c r="P19" s="12"/>
      <c r="Q19" s="12"/>
    </row>
    <row r="20" spans="1:17" ht="15" thickBot="1" x14ac:dyDescent="0.35">
      <c r="A20" s="12"/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5" thickBot="1" x14ac:dyDescent="0.35">
      <c r="A21" s="10">
        <v>4</v>
      </c>
      <c r="B21" s="3" t="s">
        <v>30</v>
      </c>
      <c r="C21" s="4">
        <v>283</v>
      </c>
      <c r="D21" s="4">
        <v>200</v>
      </c>
      <c r="E21" s="4">
        <v>0.56000000000000005</v>
      </c>
      <c r="F21" s="4">
        <v>0</v>
      </c>
      <c r="G21" s="4">
        <v>27.89</v>
      </c>
      <c r="H21" s="4">
        <v>113.79</v>
      </c>
      <c r="I21" s="4">
        <v>0.03</v>
      </c>
      <c r="J21" s="4">
        <v>1.22</v>
      </c>
      <c r="K21" s="4">
        <v>0.18</v>
      </c>
      <c r="L21" s="4">
        <v>1.68</v>
      </c>
      <c r="M21" s="4">
        <v>49.5</v>
      </c>
      <c r="N21" s="4">
        <v>44.53</v>
      </c>
      <c r="O21" s="4">
        <v>32.03</v>
      </c>
      <c r="P21" s="4">
        <v>1.02</v>
      </c>
      <c r="Q21" s="15"/>
    </row>
    <row r="22" spans="1:17" x14ac:dyDescent="0.3">
      <c r="A22" s="9">
        <v>5</v>
      </c>
      <c r="B22" s="2" t="s">
        <v>26</v>
      </c>
      <c r="C22" s="11"/>
      <c r="D22" s="11">
        <v>30</v>
      </c>
      <c r="E22" s="11">
        <v>1.95</v>
      </c>
      <c r="F22" s="11">
        <v>0.33</v>
      </c>
      <c r="G22" s="11">
        <v>12.45</v>
      </c>
      <c r="H22" s="11">
        <v>63.3</v>
      </c>
      <c r="I22" s="11"/>
      <c r="J22" s="11"/>
      <c r="K22" s="26"/>
      <c r="L22" s="11"/>
      <c r="M22" s="11"/>
      <c r="N22" s="11"/>
      <c r="O22" s="11"/>
      <c r="P22" s="11"/>
      <c r="Q22" s="11"/>
    </row>
    <row r="23" spans="1:17" ht="15" thickBot="1" x14ac:dyDescent="0.35">
      <c r="A23" s="10"/>
      <c r="B23" s="3"/>
      <c r="C23" s="12"/>
      <c r="D23" s="12"/>
      <c r="E23" s="12"/>
      <c r="F23" s="12"/>
      <c r="G23" s="12"/>
      <c r="H23" s="12"/>
      <c r="I23" s="12"/>
      <c r="J23" s="12"/>
      <c r="K23" s="27"/>
      <c r="L23" s="12"/>
      <c r="M23" s="12"/>
      <c r="N23" s="12"/>
      <c r="O23" s="12"/>
      <c r="P23" s="12"/>
      <c r="Q23" s="12"/>
    </row>
    <row r="24" spans="1:17" s="20" customFormat="1" ht="15" thickBot="1" x14ac:dyDescent="0.35">
      <c r="A24" s="21">
        <v>6</v>
      </c>
      <c r="B24" s="3" t="s">
        <v>20</v>
      </c>
      <c r="C24" s="4"/>
      <c r="D24" s="4">
        <v>50</v>
      </c>
      <c r="E24" s="4">
        <v>4.05</v>
      </c>
      <c r="F24" s="4">
        <v>0.5</v>
      </c>
      <c r="G24" s="4">
        <v>24.4</v>
      </c>
      <c r="H24" s="4">
        <v>121.1</v>
      </c>
      <c r="I24" s="4"/>
      <c r="J24" s="4"/>
      <c r="K24" s="4"/>
      <c r="L24" s="4"/>
      <c r="M24" s="4"/>
      <c r="N24" s="4"/>
      <c r="O24" s="4"/>
      <c r="P24" s="4"/>
      <c r="Q24" s="4"/>
    </row>
    <row r="25" spans="1:17" ht="15" thickBot="1" x14ac:dyDescent="0.35">
      <c r="A25" s="12">
        <v>7</v>
      </c>
      <c r="B25" s="3" t="s">
        <v>32</v>
      </c>
      <c r="C25" s="4"/>
      <c r="D25" s="4">
        <v>100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/>
    </row>
    <row r="26" spans="1:17" ht="15" thickBot="1" x14ac:dyDescent="0.35">
      <c r="A26" s="13"/>
      <c r="B26" s="8" t="s">
        <v>22</v>
      </c>
      <c r="C26" s="3"/>
      <c r="D26" s="16">
        <f>D15+D16+D18+D20+D21+D22+D25+D24</f>
        <v>940</v>
      </c>
      <c r="E26" s="16">
        <f t="shared" ref="E26:P26" si="1">E15+E16+E18+E20+E21+E22+E25</f>
        <v>45.820000000000007</v>
      </c>
      <c r="F26" s="16">
        <f t="shared" si="1"/>
        <v>67.16</v>
      </c>
      <c r="G26" s="16">
        <f t="shared" si="1"/>
        <v>120.09</v>
      </c>
      <c r="H26" s="16">
        <f t="shared" si="1"/>
        <v>1195.18</v>
      </c>
      <c r="I26" s="16">
        <f t="shared" si="1"/>
        <v>0.37</v>
      </c>
      <c r="J26" s="16">
        <f t="shared" si="1"/>
        <v>40.18</v>
      </c>
      <c r="K26" s="16">
        <f>SUM(K25+K24+K23+K22+K21+K20+K18+K17+K16+K15)</f>
        <v>1.5499999999999998</v>
      </c>
      <c r="L26" s="16">
        <f t="shared" si="1"/>
        <v>10.29</v>
      </c>
      <c r="M26" s="16">
        <f t="shared" si="1"/>
        <v>164.74</v>
      </c>
      <c r="N26" s="16">
        <f>SUM(N25++N23+N22+N21+N20+N18+N16+N15)</f>
        <v>546.91</v>
      </c>
      <c r="O26" s="16">
        <f t="shared" si="1"/>
        <v>173.34</v>
      </c>
      <c r="P26" s="16">
        <f t="shared" si="1"/>
        <v>6.9700000000000006</v>
      </c>
      <c r="Q26" s="3"/>
    </row>
    <row r="27" spans="1:17" ht="26.25" customHeight="1" thickBot="1" x14ac:dyDescent="0.35">
      <c r="A27" s="13"/>
      <c r="B27" s="19" t="s">
        <v>23</v>
      </c>
      <c r="C27" s="3"/>
      <c r="D27" s="4">
        <f>SUM(D26+D12)</f>
        <v>1500</v>
      </c>
      <c r="E27" s="5">
        <f>E12+E26</f>
        <v>62.100000000000009</v>
      </c>
      <c r="F27" s="5">
        <f t="shared" ref="F27:P27" si="2">F12+F26</f>
        <v>87.49</v>
      </c>
      <c r="G27" s="5">
        <f t="shared" si="2"/>
        <v>247.96</v>
      </c>
      <c r="H27" s="5">
        <f t="shared" si="2"/>
        <v>1955.7900000000002</v>
      </c>
      <c r="I27" s="5">
        <f t="shared" si="2"/>
        <v>0.84000000000000008</v>
      </c>
      <c r="J27" s="5">
        <f t="shared" si="2"/>
        <v>41.32</v>
      </c>
      <c r="K27" s="5">
        <v>0.89</v>
      </c>
      <c r="L27" s="5">
        <f t="shared" si="2"/>
        <v>10.76</v>
      </c>
      <c r="M27" s="5">
        <f t="shared" si="2"/>
        <v>242.36</v>
      </c>
      <c r="N27" s="5">
        <f t="shared" si="2"/>
        <v>680.72</v>
      </c>
      <c r="O27" s="5">
        <f t="shared" si="2"/>
        <v>209.54000000000002</v>
      </c>
      <c r="P27" s="5">
        <f t="shared" si="2"/>
        <v>8.6300000000000008</v>
      </c>
      <c r="Q27" s="3"/>
    </row>
  </sheetData>
  <mergeCells count="12">
    <mergeCell ref="B3:B5"/>
    <mergeCell ref="A3:A4"/>
    <mergeCell ref="M3:P3"/>
    <mergeCell ref="M4:P4"/>
    <mergeCell ref="Q3:Q4"/>
    <mergeCell ref="I3:L3"/>
    <mergeCell ref="I4:L4"/>
    <mergeCell ref="E3:G3"/>
    <mergeCell ref="E4:G4"/>
    <mergeCell ref="C3:C4"/>
    <mergeCell ref="D3:D4"/>
    <mergeCell ref="H3:H4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Диана</cp:lastModifiedBy>
  <cp:lastPrinted>2024-06-04T00:18:57Z</cp:lastPrinted>
  <dcterms:created xsi:type="dcterms:W3CDTF">2022-02-24T06:17:25Z</dcterms:created>
  <dcterms:modified xsi:type="dcterms:W3CDTF">2024-06-23T14:07:27Z</dcterms:modified>
</cp:coreProperties>
</file>